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40" windowHeight="1102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I181" i="1"/>
  <c r="I174"/>
  <c r="I132"/>
  <c r="C132"/>
  <c r="C118"/>
  <c r="I118"/>
  <c r="P88"/>
  <c r="P87"/>
  <c r="P86"/>
  <c r="P21"/>
  <c r="P20"/>
  <c r="P89" l="1"/>
  <c r="P94" s="1"/>
  <c r="P22"/>
  <c r="P27" s="1"/>
  <c r="P95" l="1"/>
  <c r="P96"/>
  <c r="P28"/>
</calcChain>
</file>

<file path=xl/sharedStrings.xml><?xml version="1.0" encoding="utf-8"?>
<sst xmlns="http://schemas.openxmlformats.org/spreadsheetml/2006/main" count="247" uniqueCount="126">
  <si>
    <t>Semola di grano duro</t>
  </si>
  <si>
    <t>Output, prodotti</t>
  </si>
  <si>
    <t>1 kg</t>
  </si>
  <si>
    <t>Electricity, medium voltage {IT}| market for | Cut-off, S</t>
  </si>
  <si>
    <t>Wheat grain {ES}|wheat production | Cut-Off, S</t>
  </si>
  <si>
    <t>Transport, freight, lorry 16-32 metric ton, EURO4 {RER}| transport, freight, lorry 16-32 metric ton, EURO4 | Cut Off, S</t>
  </si>
  <si>
    <t>Input</t>
  </si>
  <si>
    <t>50 Wh</t>
  </si>
  <si>
    <t>100 km</t>
  </si>
  <si>
    <t>Spaghetti di grano duro</t>
  </si>
  <si>
    <t>Spaghetti</t>
  </si>
  <si>
    <t>0,5 €/kg</t>
  </si>
  <si>
    <t>Grano per mangime, co-prodotto</t>
  </si>
  <si>
    <t>0,5 kg</t>
  </si>
  <si>
    <t>0,25 €/kg</t>
  </si>
  <si>
    <t>Tap water {Europe without Switzerland}| market for | Cut-off, S</t>
  </si>
  <si>
    <t>1,5 kg</t>
  </si>
  <si>
    <t>2 kg</t>
  </si>
  <si>
    <t>0,2 kWh</t>
  </si>
  <si>
    <t>Wastewater, unpolluted {CH}| treatment of, capacity 5E9l/year | Cut-off, S</t>
  </si>
  <si>
    <t>2 l</t>
  </si>
  <si>
    <t>Spaghetti di grano duro (incluso trasporto)</t>
  </si>
  <si>
    <t>Spaghetti (incluso trasporto)</t>
  </si>
  <si>
    <t xml:space="preserve">Spaghetti </t>
  </si>
  <si>
    <t>Cottura con fornello a gas</t>
  </si>
  <si>
    <r>
      <t>1 m</t>
    </r>
    <r>
      <rPr>
        <vertAlign val="superscript"/>
        <sz val="11"/>
        <color theme="1"/>
        <rFont val="Calibri"/>
        <family val="2"/>
        <scheme val="minor"/>
      </rPr>
      <t>3</t>
    </r>
  </si>
  <si>
    <t>Natural gas, high pressure {IT}| market for | Cut-Off, S</t>
  </si>
  <si>
    <t>Emissioni in aria</t>
  </si>
  <si>
    <t>Carbon dioxide, fossil</t>
  </si>
  <si>
    <t>Methane, fossil</t>
  </si>
  <si>
    <t xml:space="preserve">Sulfur dioxide </t>
  </si>
  <si>
    <t>Nitrogen dioxide</t>
  </si>
  <si>
    <t>Particulates, &lt; 2.5 um</t>
  </si>
  <si>
    <t>2,2 kg</t>
  </si>
  <si>
    <t>80 mg</t>
  </si>
  <si>
    <t>20 mg</t>
  </si>
  <si>
    <t>5 mg</t>
  </si>
  <si>
    <t>0,6 mg</t>
  </si>
  <si>
    <t>Sale</t>
  </si>
  <si>
    <t>Sodium chloride, powder {RER}| production | Cut-Off, S</t>
  </si>
  <si>
    <t>Spaghetti al dente</t>
  </si>
  <si>
    <t>5 g</t>
  </si>
  <si>
    <r>
      <t>Portata 0,2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/h</t>
    </r>
  </si>
  <si>
    <t>20 min di cottura</t>
  </si>
  <si>
    <t>(bollitura+cottura)</t>
  </si>
  <si>
    <t>Water</t>
  </si>
  <si>
    <t>0,505 kg</t>
  </si>
  <si>
    <t>1 l</t>
  </si>
  <si>
    <t>Pomodoro</t>
  </si>
  <si>
    <t>Tomato, processing grade {IT}| tomato production, 
processing grade, open field | Cut-off, S</t>
  </si>
  <si>
    <t>Olio d'oliva</t>
  </si>
  <si>
    <t>Olio extravergine d'oliva</t>
  </si>
  <si>
    <t>Sansa, co-prodotto</t>
  </si>
  <si>
    <t>Noccioli, co-prodotto</t>
  </si>
  <si>
    <t>9,4 €/kg</t>
  </si>
  <si>
    <t>6 kg</t>
  </si>
  <si>
    <t>0,05 €/kg</t>
  </si>
  <si>
    <t>3 kg</t>
  </si>
  <si>
    <t>0,1 €/kg</t>
  </si>
  <si>
    <t>Olive {IT}| olive production | Cut-off, S</t>
  </si>
  <si>
    <t>Output, rifiuti</t>
  </si>
  <si>
    <t>Wastewater from vegetable oil refinery {GLO}| treatment of | Cut-off, S</t>
  </si>
  <si>
    <t>10 kg</t>
  </si>
  <si>
    <t xml:space="preserve">2 kWh </t>
  </si>
  <si>
    <t>0,5 l</t>
  </si>
  <si>
    <t>Olio d'oliva (incluso trasporto)</t>
  </si>
  <si>
    <t>Olio extravergine d'oliva (incluso trasporto)</t>
  </si>
  <si>
    <t xml:space="preserve">Valore economico % di 1 kg di Spaghetti </t>
  </si>
  <si>
    <t>Valore economico % di 0,5 kg di Grano per mangime</t>
  </si>
  <si>
    <t>ALLOCAZIONE Spaghetti di grano duro</t>
  </si>
  <si>
    <t xml:space="preserve"> </t>
  </si>
  <si>
    <t>Formula utilizzata: Valore economico Prodotto x Massa Prodotto</t>
  </si>
  <si>
    <t>Formula utilizzata: Valore economico Prodotto / Valore economico totale</t>
  </si>
  <si>
    <t>Massa Spaghetti [kg]</t>
  </si>
  <si>
    <t>Massa Grano per mangime [kg]</t>
  </si>
  <si>
    <t>Valore economico Spaghetti [€/kg]</t>
  </si>
  <si>
    <t>Valore economico Grano per mangime [€/kg]</t>
  </si>
  <si>
    <t>Valore economico di 1 kg di Spaghetti [€]</t>
  </si>
  <si>
    <t>Valore economico di 0,5 kg di Grano per mangime [€]</t>
  </si>
  <si>
    <t>Valore economico totale di 1 kg di Spaghetti                 + 0,5 kg di Grano per Mangime [€]</t>
  </si>
  <si>
    <t>ALLOCAZIONE Olio d'oliva</t>
  </si>
  <si>
    <t>Massa Olio extravergine d'oliva [kg]</t>
  </si>
  <si>
    <t>Massa Sansa [kg]</t>
  </si>
  <si>
    <t>Massa Noccioli [kg]</t>
  </si>
  <si>
    <t>Valore economico Olio extravergine d'oliva [€/kg]</t>
  </si>
  <si>
    <t>Valore economico Sansa [€/kg]</t>
  </si>
  <si>
    <t>Valore economico Noccioli [€/kg]</t>
  </si>
  <si>
    <t>Valore economico di 1 kg di Olio extravergine d'oliva [€]</t>
  </si>
  <si>
    <t>Valore economico di 6 kg di Sansa [€]</t>
  </si>
  <si>
    <t>Valore economico di 3 kg di Noccioli [€]</t>
  </si>
  <si>
    <t>Valore economico totale di 1 kg di Olio extravergine d'oliva + 6 kg di Sansa + 3 kg di Noccioli [€]</t>
  </si>
  <si>
    <t>Valore economico % di 1 kg di Olio extravergine d'oliva</t>
  </si>
  <si>
    <t>Valore economico % di 6 kg di Sansa</t>
  </si>
  <si>
    <t>Valore economico % di 3 kg di Noccioli</t>
  </si>
  <si>
    <t>Sugo al pomodoro</t>
  </si>
  <si>
    <t>180 g</t>
  </si>
  <si>
    <t>250 g</t>
  </si>
  <si>
    <t>25 g</t>
  </si>
  <si>
    <t>100 g</t>
  </si>
  <si>
    <t>Piatto di spaghetti al pomodoro</t>
  </si>
  <si>
    <t>40 g</t>
  </si>
  <si>
    <t>160 g</t>
  </si>
  <si>
    <t>Consumo degli spaghetti al pomodoro</t>
  </si>
  <si>
    <t>Rifiuto</t>
  </si>
  <si>
    <t>Consumo degli spaghetti al pomdoro</t>
  </si>
  <si>
    <t>Sugo messo in frigo (closed loop)</t>
  </si>
  <si>
    <t>Outup, prodotti evitati</t>
  </si>
  <si>
    <t>Electricity, low voltage {IT}| market for | Cut-off, S</t>
  </si>
  <si>
    <t>Potenza frigo: 1,5 kWh</t>
  </si>
  <si>
    <t>Permanenza in frigo: 24 h</t>
  </si>
  <si>
    <t>Capacità frigo: 30 l</t>
  </si>
  <si>
    <t>Sugo messo in frigo (open loop)</t>
  </si>
  <si>
    <t>Biowaste {CH}| treatment of biowaste, industrial composting | Cut-off, S</t>
  </si>
  <si>
    <t>Biowaste {CH}| treatment of, municipal incineration with fly ash extraction | Cut-off, S</t>
  </si>
  <si>
    <t xml:space="preserve">1 kg </t>
  </si>
  <si>
    <t>DummyWasteTreatment</t>
  </si>
  <si>
    <t>Scenari/processi di smaltimento</t>
  </si>
  <si>
    <t>Flusso di rifiuti rimasti dopo la separazione</t>
  </si>
  <si>
    <t>Assemblaggio</t>
  </si>
  <si>
    <t>Scenario smaltimento/fine vita</t>
  </si>
  <si>
    <t>Scenario degli avanzi (sugo+spaghetti) (closed loop)</t>
  </si>
  <si>
    <t>Scenario degli avanzi (sugo+spaghetti) (open loop)</t>
  </si>
  <si>
    <t>Scenario piatto di pasta al pomodoro (closed loop)</t>
  </si>
  <si>
    <t>Scenario piatto di pasta al pomodoro (open loop)</t>
  </si>
  <si>
    <t>LCA di un piatto di spaghetti al pomodoro (closed)</t>
  </si>
  <si>
    <t>LCA di un piatto di spaghetti al pomodoro (open)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</si>
</sst>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1ADBE"/>
        <bgColor indexed="64"/>
      </patternFill>
    </fill>
    <fill>
      <patternFill patternType="solid">
        <fgColor rgb="FFD4CAD1"/>
        <bgColor indexed="64"/>
      </patternFill>
    </fill>
    <fill>
      <patternFill patternType="solid">
        <fgColor rgb="FFEBE2AD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5">
    <xf numFmtId="0" fontId="0" fillId="0" borderId="0" xfId="0"/>
    <xf numFmtId="0" fontId="1" fillId="0" borderId="8" xfId="0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0" fillId="0" borderId="11" xfId="0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5" borderId="1" xfId="0" applyFill="1" applyBorder="1" applyAlignment="1">
      <alignment horizontal="left"/>
    </xf>
    <xf numFmtId="0" fontId="1" fillId="5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0" fillId="0" borderId="23" xfId="0" applyBorder="1" applyAlignment="1">
      <alignment horizontal="center" vertical="center"/>
    </xf>
    <xf numFmtId="9" fontId="0" fillId="0" borderId="17" xfId="1" applyFont="1" applyBorder="1" applyAlignment="1">
      <alignment horizontal="center" vertical="center"/>
    </xf>
    <xf numFmtId="9" fontId="0" fillId="0" borderId="18" xfId="1" applyFont="1" applyBorder="1" applyAlignment="1">
      <alignment horizontal="center" vertical="center"/>
    </xf>
    <xf numFmtId="9" fontId="0" fillId="0" borderId="20" xfId="1" applyFont="1" applyBorder="1" applyAlignment="1">
      <alignment horizontal="center" vertical="center"/>
    </xf>
    <xf numFmtId="9" fontId="0" fillId="0" borderId="21" xfId="1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Border="1" applyAlignment="1">
      <alignment horizontal="center"/>
    </xf>
    <xf numFmtId="9" fontId="0" fillId="0" borderId="1" xfId="1" applyFont="1" applyBorder="1" applyAlignment="1">
      <alignment horizontal="center" vertical="center"/>
    </xf>
    <xf numFmtId="9" fontId="0" fillId="0" borderId="23" xfId="1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5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/>
    </xf>
    <xf numFmtId="0" fontId="1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left"/>
    </xf>
    <xf numFmtId="0" fontId="4" fillId="10" borderId="1" xfId="0" applyFont="1" applyFill="1" applyBorder="1" applyAlignment="1">
      <alignment horizontal="center" vertical="center"/>
    </xf>
    <xf numFmtId="0" fontId="0" fillId="9" borderId="5" xfId="0" applyFill="1" applyBorder="1" applyAlignment="1">
      <alignment horizontal="left" vertical="center"/>
    </xf>
    <xf numFmtId="0" fontId="0" fillId="9" borderId="11" xfId="0" applyFill="1" applyBorder="1" applyAlignment="1">
      <alignment horizontal="left" vertical="center"/>
    </xf>
    <xf numFmtId="0" fontId="0" fillId="9" borderId="7" xfId="0" applyFill="1" applyBorder="1" applyAlignment="1">
      <alignment horizontal="left" vertical="center"/>
    </xf>
    <xf numFmtId="0" fontId="0" fillId="9" borderId="6" xfId="0" applyFill="1" applyBorder="1" applyAlignment="1">
      <alignment horizontal="left" vertical="center"/>
    </xf>
    <xf numFmtId="0" fontId="0" fillId="9" borderId="12" xfId="0" applyFill="1" applyBorder="1" applyAlignment="1">
      <alignment horizontal="left" vertical="center"/>
    </xf>
    <xf numFmtId="0" fontId="0" fillId="9" borderId="10" xfId="0" applyFill="1" applyBorder="1" applyAlignment="1">
      <alignment horizontal="left" vertical="center"/>
    </xf>
    <xf numFmtId="0" fontId="0" fillId="9" borderId="2" xfId="0" applyFill="1" applyBorder="1" applyAlignment="1">
      <alignment horizontal="left"/>
    </xf>
    <xf numFmtId="0" fontId="0" fillId="9" borderId="3" xfId="0" applyFill="1" applyBorder="1" applyAlignment="1">
      <alignment horizontal="left"/>
    </xf>
    <xf numFmtId="0" fontId="0" fillId="9" borderId="4" xfId="0" applyFill="1" applyBorder="1" applyAlignment="1">
      <alignment horizontal="left"/>
    </xf>
    <xf numFmtId="0" fontId="4" fillId="8" borderId="2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4" fillId="12" borderId="2" xfId="0" applyFont="1" applyFill="1" applyBorder="1" applyAlignment="1">
      <alignment vertical="center"/>
    </xf>
    <xf numFmtId="0" fontId="4" fillId="12" borderId="3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center" vertical="center"/>
    </xf>
    <xf numFmtId="0" fontId="0" fillId="12" borderId="2" xfId="0" applyFill="1" applyBorder="1" applyAlignment="1"/>
    <xf numFmtId="0" fontId="0" fillId="12" borderId="3" xfId="0" applyFill="1" applyBorder="1" applyAlignment="1"/>
    <xf numFmtId="0" fontId="1" fillId="12" borderId="1" xfId="0" applyFont="1" applyFill="1" applyBorder="1" applyAlignment="1">
      <alignment horizontal="center" vertical="center"/>
    </xf>
    <xf numFmtId="0" fontId="0" fillId="12" borderId="5" xfId="0" applyFill="1" applyBorder="1" applyAlignment="1">
      <alignment horizontal="left" vertical="center"/>
    </xf>
    <xf numFmtId="0" fontId="0" fillId="12" borderId="11" xfId="0" applyFill="1" applyBorder="1" applyAlignment="1">
      <alignment horizontal="left" vertical="center"/>
    </xf>
    <xf numFmtId="0" fontId="0" fillId="12" borderId="7" xfId="0" applyFill="1" applyBorder="1" applyAlignment="1">
      <alignment horizontal="left" vertical="center"/>
    </xf>
    <xf numFmtId="0" fontId="0" fillId="12" borderId="13" xfId="0" applyFill="1" applyBorder="1" applyAlignment="1">
      <alignment horizontal="center"/>
    </xf>
    <xf numFmtId="0" fontId="0" fillId="12" borderId="8" xfId="0" applyFill="1" applyBorder="1" applyAlignment="1">
      <alignment horizontal="left" vertical="center"/>
    </xf>
    <xf numFmtId="0" fontId="0" fillId="12" borderId="0" xfId="0" applyFill="1" applyBorder="1" applyAlignment="1">
      <alignment horizontal="left" vertical="center"/>
    </xf>
    <xf numFmtId="0" fontId="0" fillId="12" borderId="9" xfId="0" applyFill="1" applyBorder="1" applyAlignment="1">
      <alignment horizontal="left" vertical="center"/>
    </xf>
    <xf numFmtId="0" fontId="0" fillId="12" borderId="15" xfId="0" applyFill="1" applyBorder="1" applyAlignment="1">
      <alignment horizontal="center"/>
    </xf>
    <xf numFmtId="0" fontId="0" fillId="12" borderId="6" xfId="0" applyFill="1" applyBorder="1" applyAlignment="1">
      <alignment horizontal="left" vertical="center"/>
    </xf>
    <xf numFmtId="0" fontId="0" fillId="12" borderId="12" xfId="0" applyFill="1" applyBorder="1" applyAlignment="1">
      <alignment horizontal="left" vertical="center"/>
    </xf>
    <xf numFmtId="0" fontId="0" fillId="12" borderId="10" xfId="0" applyFill="1" applyBorder="1" applyAlignment="1">
      <alignment horizontal="left" vertical="center"/>
    </xf>
    <xf numFmtId="0" fontId="0" fillId="12" borderId="14" xfId="0" applyFill="1" applyBorder="1" applyAlignment="1">
      <alignment horizontal="center"/>
    </xf>
    <xf numFmtId="0" fontId="4" fillId="9" borderId="2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/>
    </xf>
    <xf numFmtId="0" fontId="4" fillId="12" borderId="1" xfId="0" applyFont="1" applyFill="1" applyBorder="1" applyAlignment="1">
      <alignment horizontal="left" vertical="center"/>
    </xf>
    <xf numFmtId="0" fontId="0" fillId="12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left"/>
    </xf>
    <xf numFmtId="0" fontId="0" fillId="9" borderId="1" xfId="0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left" vertical="center" wrapText="1"/>
    </xf>
    <xf numFmtId="9" fontId="0" fillId="9" borderId="1" xfId="0" applyNumberFormat="1" applyFill="1" applyBorder="1" applyAlignment="1">
      <alignment horizontal="center" vertical="center"/>
    </xf>
    <xf numFmtId="9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left" vertical="center"/>
    </xf>
    <xf numFmtId="9" fontId="0" fillId="9" borderId="13" xfId="0" applyNumberFormat="1" applyFill="1" applyBorder="1" applyAlignment="1">
      <alignment horizontal="center" vertical="center"/>
    </xf>
    <xf numFmtId="9" fontId="0" fillId="9" borderId="14" xfId="0" applyNumberForma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0" fillId="9" borderId="5" xfId="0" applyFill="1" applyBorder="1" applyAlignment="1">
      <alignment horizontal="left" vertical="center" wrapText="1"/>
    </xf>
    <xf numFmtId="0" fontId="0" fillId="9" borderId="11" xfId="0" applyFill="1" applyBorder="1" applyAlignment="1">
      <alignment horizontal="left" vertical="center" wrapText="1"/>
    </xf>
    <xf numFmtId="0" fontId="0" fillId="9" borderId="7" xfId="0" applyFill="1" applyBorder="1" applyAlignment="1">
      <alignment horizontal="left" vertical="center" wrapText="1"/>
    </xf>
    <xf numFmtId="0" fontId="0" fillId="9" borderId="6" xfId="0" applyFill="1" applyBorder="1" applyAlignment="1">
      <alignment horizontal="left" vertical="center" wrapText="1"/>
    </xf>
    <xf numFmtId="0" fontId="0" fillId="9" borderId="12" xfId="0" applyFill="1" applyBorder="1" applyAlignment="1">
      <alignment horizontal="left" vertical="center" wrapText="1"/>
    </xf>
    <xf numFmtId="0" fontId="0" fillId="9" borderId="10" xfId="0" applyFill="1" applyBorder="1" applyAlignment="1">
      <alignment horizontal="left" vertical="center" wrapText="1"/>
    </xf>
    <xf numFmtId="0" fontId="1" fillId="9" borderId="2" xfId="0" applyFont="1" applyFill="1" applyBorder="1" applyAlignment="1">
      <alignment horizontal="left"/>
    </xf>
    <xf numFmtId="0" fontId="1" fillId="9" borderId="3" xfId="0" applyFont="1" applyFill="1" applyBorder="1" applyAlignment="1">
      <alignment horizontal="left"/>
    </xf>
    <xf numFmtId="0" fontId="1" fillId="9" borderId="4" xfId="0" applyFont="1" applyFill="1" applyBorder="1" applyAlignment="1">
      <alignment horizontal="left"/>
    </xf>
    <xf numFmtId="0" fontId="5" fillId="9" borderId="1" xfId="0" applyFont="1" applyFill="1" applyBorder="1" applyAlignment="1">
      <alignment horizontal="left" vertical="center"/>
    </xf>
    <xf numFmtId="0" fontId="4" fillId="13" borderId="1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left" vertical="center"/>
    </xf>
    <xf numFmtId="2" fontId="5" fillId="13" borderId="1" xfId="0" applyNumberFormat="1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colors>
    <mruColors>
      <color rgb="FFEBE2AD"/>
      <color rgb="FFFFCC00"/>
      <color rgb="FFD4CAD1"/>
      <color rgb="FFC1ADBE"/>
      <color rgb="FFFFFFCC"/>
      <color rgb="FFCCFF66"/>
      <color rgb="FF99FF66"/>
      <color rgb="FF66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83"/>
  <sheetViews>
    <sheetView tabSelected="1" topLeftCell="A160" zoomScale="85" zoomScaleNormal="85" workbookViewId="0">
      <selection activeCell="A180" sqref="A180:I183"/>
    </sheetView>
  </sheetViews>
  <sheetFormatPr defaultRowHeight="14.5"/>
  <cols>
    <col min="2" max="2" width="13.81640625" customWidth="1"/>
    <col min="8" max="8" width="9.54296875" customWidth="1"/>
    <col min="9" max="9" width="16.81640625" customWidth="1"/>
    <col min="15" max="15" width="22.1796875" customWidth="1"/>
    <col min="20" max="20" width="10.6328125" customWidth="1"/>
  </cols>
  <sheetData>
    <row r="1" spans="1:18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8">
      <c r="A2" s="22" t="s">
        <v>1</v>
      </c>
      <c r="B2" s="22"/>
      <c r="C2" s="40" t="s">
        <v>0</v>
      </c>
      <c r="D2" s="41"/>
      <c r="E2" s="41"/>
      <c r="F2" s="41"/>
      <c r="G2" s="41"/>
      <c r="H2" s="42"/>
      <c r="I2" s="5" t="s">
        <v>2</v>
      </c>
    </row>
    <row r="3" spans="1:18">
      <c r="A3" s="22" t="s">
        <v>6</v>
      </c>
      <c r="B3" s="22"/>
      <c r="C3" s="34" t="s">
        <v>4</v>
      </c>
      <c r="D3" s="34"/>
      <c r="E3" s="34"/>
      <c r="F3" s="34"/>
      <c r="G3" s="34"/>
      <c r="H3" s="34"/>
      <c r="I3" s="5" t="s">
        <v>2</v>
      </c>
    </row>
    <row r="4" spans="1:18">
      <c r="A4" s="22"/>
      <c r="B4" s="22"/>
      <c r="C4" s="34" t="s">
        <v>3</v>
      </c>
      <c r="D4" s="34"/>
      <c r="E4" s="34"/>
      <c r="F4" s="34"/>
      <c r="G4" s="34"/>
      <c r="H4" s="34"/>
      <c r="I4" s="5" t="s">
        <v>7</v>
      </c>
    </row>
    <row r="5" spans="1:18">
      <c r="A5" s="22"/>
      <c r="B5" s="22"/>
      <c r="C5" s="26" t="s">
        <v>5</v>
      </c>
      <c r="D5" s="26"/>
      <c r="E5" s="26"/>
      <c r="F5" s="26"/>
      <c r="G5" s="26"/>
      <c r="H5" s="26"/>
      <c r="I5" s="23" t="s">
        <v>8</v>
      </c>
    </row>
    <row r="6" spans="1:18">
      <c r="A6" s="22"/>
      <c r="B6" s="22"/>
      <c r="C6" s="26"/>
      <c r="D6" s="26"/>
      <c r="E6" s="26"/>
      <c r="F6" s="26"/>
      <c r="G6" s="26"/>
      <c r="H6" s="26"/>
      <c r="I6" s="23"/>
    </row>
    <row r="10" spans="1:18">
      <c r="A10" s="24" t="s">
        <v>9</v>
      </c>
      <c r="B10" s="24"/>
      <c r="C10" s="24"/>
      <c r="D10" s="24"/>
      <c r="E10" s="24"/>
      <c r="F10" s="24"/>
      <c r="G10" s="24"/>
      <c r="H10" s="24"/>
      <c r="I10" s="24"/>
      <c r="L10" s="60" t="s">
        <v>69</v>
      </c>
      <c r="M10" s="60"/>
      <c r="N10" s="60"/>
      <c r="O10" s="60"/>
      <c r="P10" s="60"/>
      <c r="Q10" s="60"/>
    </row>
    <row r="11" spans="1:18" ht="15" thickBot="1">
      <c r="A11" s="46" t="s">
        <v>1</v>
      </c>
      <c r="B11" s="47"/>
      <c r="C11" s="54" t="s">
        <v>10</v>
      </c>
      <c r="D11" s="55"/>
      <c r="E11" s="55"/>
      <c r="F11" s="55"/>
      <c r="G11" s="55"/>
      <c r="H11" s="56"/>
      <c r="I11" s="7" t="s">
        <v>2</v>
      </c>
    </row>
    <row r="12" spans="1:18">
      <c r="A12" s="48"/>
      <c r="B12" s="49"/>
      <c r="C12" s="57"/>
      <c r="D12" s="58"/>
      <c r="E12" s="58"/>
      <c r="F12" s="58"/>
      <c r="G12" s="58"/>
      <c r="H12" s="59"/>
      <c r="I12" s="8" t="s">
        <v>11</v>
      </c>
      <c r="L12" s="62" t="s">
        <v>73</v>
      </c>
      <c r="M12" s="63"/>
      <c r="N12" s="63"/>
      <c r="O12" s="63"/>
      <c r="P12" s="69">
        <v>1</v>
      </c>
      <c r="Q12" s="70"/>
    </row>
    <row r="13" spans="1:18" ht="15" thickBot="1">
      <c r="A13" s="48"/>
      <c r="B13" s="49"/>
      <c r="C13" s="54" t="s">
        <v>12</v>
      </c>
      <c r="D13" s="55"/>
      <c r="E13" s="55"/>
      <c r="F13" s="55"/>
      <c r="G13" s="55"/>
      <c r="H13" s="56"/>
      <c r="I13" s="9" t="s">
        <v>13</v>
      </c>
      <c r="L13" s="64" t="s">
        <v>74</v>
      </c>
      <c r="M13" s="65"/>
      <c r="N13" s="65"/>
      <c r="O13" s="65"/>
      <c r="P13" s="71">
        <v>0.5</v>
      </c>
      <c r="Q13" s="72"/>
    </row>
    <row r="14" spans="1:18" ht="15" thickBot="1">
      <c r="A14" s="50"/>
      <c r="B14" s="51"/>
      <c r="C14" s="57"/>
      <c r="D14" s="58"/>
      <c r="E14" s="58"/>
      <c r="F14" s="58"/>
      <c r="G14" s="58"/>
      <c r="H14" s="59"/>
      <c r="I14" s="8" t="s">
        <v>14</v>
      </c>
      <c r="K14" s="13"/>
      <c r="L14" s="66"/>
      <c r="M14" s="66"/>
      <c r="N14" s="66"/>
      <c r="O14" s="66"/>
      <c r="P14" s="66"/>
      <c r="Q14" s="66"/>
      <c r="R14" s="13"/>
    </row>
    <row r="15" spans="1:18">
      <c r="A15" s="46" t="s">
        <v>6</v>
      </c>
      <c r="B15" s="47"/>
      <c r="C15" s="34" t="s">
        <v>0</v>
      </c>
      <c r="D15" s="34"/>
      <c r="E15" s="34"/>
      <c r="F15" s="34"/>
      <c r="G15" s="34"/>
      <c r="H15" s="34"/>
      <c r="I15" s="5" t="s">
        <v>16</v>
      </c>
      <c r="L15" s="62" t="s">
        <v>75</v>
      </c>
      <c r="M15" s="63"/>
      <c r="N15" s="63"/>
      <c r="O15" s="63"/>
      <c r="P15" s="69">
        <v>0.5</v>
      </c>
      <c r="Q15" s="70"/>
    </row>
    <row r="16" spans="1:18" ht="15" thickBot="1">
      <c r="A16" s="48"/>
      <c r="B16" s="49"/>
      <c r="C16" s="30" t="s">
        <v>15</v>
      </c>
      <c r="D16" s="31"/>
      <c r="E16" s="31"/>
      <c r="F16" s="31"/>
      <c r="G16" s="31"/>
      <c r="H16" s="32"/>
      <c r="I16" s="5" t="s">
        <v>17</v>
      </c>
      <c r="L16" s="64" t="s">
        <v>76</v>
      </c>
      <c r="M16" s="65"/>
      <c r="N16" s="65"/>
      <c r="O16" s="65"/>
      <c r="P16" s="71">
        <v>0.25</v>
      </c>
      <c r="Q16" s="72"/>
    </row>
    <row r="17" spans="1:18">
      <c r="A17" s="50"/>
      <c r="B17" s="51"/>
      <c r="C17" s="34" t="s">
        <v>3</v>
      </c>
      <c r="D17" s="34"/>
      <c r="E17" s="34"/>
      <c r="F17" s="34"/>
      <c r="G17" s="34"/>
      <c r="H17" s="34"/>
      <c r="I17" s="5" t="s">
        <v>18</v>
      </c>
      <c r="K17" s="13"/>
      <c r="L17" s="68"/>
      <c r="M17" s="68"/>
      <c r="N17" s="68"/>
      <c r="O17" s="68"/>
      <c r="P17" s="68"/>
      <c r="Q17" s="68"/>
      <c r="R17" s="13"/>
    </row>
    <row r="18" spans="1:18">
      <c r="A18" s="46" t="s">
        <v>60</v>
      </c>
      <c r="B18" s="47"/>
      <c r="C18" s="26" t="s">
        <v>19</v>
      </c>
      <c r="D18" s="26"/>
      <c r="E18" s="26"/>
      <c r="F18" s="26"/>
      <c r="G18" s="26"/>
      <c r="H18" s="26"/>
      <c r="I18" s="23" t="s">
        <v>20</v>
      </c>
      <c r="K18" s="14"/>
      <c r="L18" s="61" t="s">
        <v>71</v>
      </c>
      <c r="M18" s="61"/>
      <c r="N18" s="61"/>
      <c r="O18" s="61"/>
      <c r="P18" s="61"/>
      <c r="Q18" s="61"/>
      <c r="R18" s="14"/>
    </row>
    <row r="19" spans="1:18" ht="15" thickBot="1">
      <c r="A19" s="50"/>
      <c r="B19" s="51"/>
      <c r="C19" s="26"/>
      <c r="D19" s="26"/>
      <c r="E19" s="26"/>
      <c r="F19" s="26"/>
      <c r="G19" s="26"/>
      <c r="H19" s="26"/>
      <c r="I19" s="23"/>
      <c r="K19" s="13" t="s">
        <v>70</v>
      </c>
      <c r="L19" s="67"/>
      <c r="M19" s="67"/>
      <c r="N19" s="67"/>
      <c r="O19" s="67"/>
      <c r="P19" s="67"/>
      <c r="Q19" s="67"/>
      <c r="R19" s="13"/>
    </row>
    <row r="20" spans="1:18">
      <c r="L20" s="62" t="s">
        <v>77</v>
      </c>
      <c r="M20" s="63"/>
      <c r="N20" s="63"/>
      <c r="O20" s="63"/>
      <c r="P20" s="69">
        <f>P12*P15</f>
        <v>0.5</v>
      </c>
      <c r="Q20" s="70"/>
    </row>
    <row r="21" spans="1:18">
      <c r="L21" s="73" t="s">
        <v>78</v>
      </c>
      <c r="M21" s="74"/>
      <c r="N21" s="74"/>
      <c r="O21" s="74"/>
      <c r="P21" s="61">
        <f>P13*P16</f>
        <v>0.125</v>
      </c>
      <c r="Q21" s="79"/>
    </row>
    <row r="22" spans="1:18">
      <c r="L22" s="75" t="s">
        <v>79</v>
      </c>
      <c r="M22" s="76"/>
      <c r="N22" s="76"/>
      <c r="O22" s="76"/>
      <c r="P22" s="61">
        <f>P20+P21</f>
        <v>0.625</v>
      </c>
      <c r="Q22" s="79"/>
    </row>
    <row r="23" spans="1:18" ht="14.5" customHeight="1" thickBot="1">
      <c r="A23" s="24" t="s">
        <v>21</v>
      </c>
      <c r="B23" s="24"/>
      <c r="C23" s="24"/>
      <c r="D23" s="24"/>
      <c r="E23" s="24"/>
      <c r="F23" s="24"/>
      <c r="G23" s="24"/>
      <c r="H23" s="24"/>
      <c r="I23" s="24"/>
      <c r="L23" s="77"/>
      <c r="M23" s="78"/>
      <c r="N23" s="78"/>
      <c r="O23" s="78"/>
      <c r="P23" s="71"/>
      <c r="Q23" s="72"/>
    </row>
    <row r="24" spans="1:18">
      <c r="A24" s="22" t="s">
        <v>1</v>
      </c>
      <c r="B24" s="22"/>
      <c r="C24" s="40" t="s">
        <v>22</v>
      </c>
      <c r="D24" s="41"/>
      <c r="E24" s="41"/>
      <c r="F24" s="41"/>
      <c r="G24" s="41"/>
      <c r="H24" s="42"/>
      <c r="I24" s="5" t="s">
        <v>2</v>
      </c>
      <c r="K24" s="13"/>
      <c r="L24" s="68"/>
      <c r="M24" s="68"/>
      <c r="N24" s="68"/>
      <c r="O24" s="68"/>
      <c r="P24" s="68"/>
      <c r="Q24" s="68"/>
      <c r="R24" s="13"/>
    </row>
    <row r="25" spans="1:18">
      <c r="A25" s="46" t="s">
        <v>6</v>
      </c>
      <c r="B25" s="47"/>
      <c r="C25" s="34" t="s">
        <v>23</v>
      </c>
      <c r="D25" s="34"/>
      <c r="E25" s="34"/>
      <c r="F25" s="34"/>
      <c r="G25" s="34"/>
      <c r="H25" s="34"/>
      <c r="I25" s="5" t="s">
        <v>2</v>
      </c>
      <c r="K25" s="14"/>
      <c r="L25" s="61" t="s">
        <v>72</v>
      </c>
      <c r="M25" s="61"/>
      <c r="N25" s="61"/>
      <c r="O25" s="61"/>
      <c r="P25" s="61"/>
      <c r="Q25" s="61"/>
      <c r="R25" s="14"/>
    </row>
    <row r="26" spans="1:18" ht="15" thickBot="1">
      <c r="A26" s="48"/>
      <c r="B26" s="49"/>
      <c r="C26" s="26" t="s">
        <v>5</v>
      </c>
      <c r="D26" s="26"/>
      <c r="E26" s="26"/>
      <c r="F26" s="26"/>
      <c r="G26" s="26"/>
      <c r="H26" s="26"/>
      <c r="I26" s="23" t="s">
        <v>8</v>
      </c>
      <c r="K26" s="13"/>
      <c r="L26" s="67"/>
      <c r="M26" s="67"/>
      <c r="N26" s="67"/>
      <c r="O26" s="67"/>
      <c r="P26" s="67"/>
      <c r="Q26" s="67"/>
      <c r="R26" s="13"/>
    </row>
    <row r="27" spans="1:18">
      <c r="A27" s="50"/>
      <c r="B27" s="51"/>
      <c r="C27" s="26"/>
      <c r="D27" s="26"/>
      <c r="E27" s="26"/>
      <c r="F27" s="26"/>
      <c r="G27" s="26"/>
      <c r="H27" s="26"/>
      <c r="I27" s="23"/>
      <c r="L27" s="62" t="s">
        <v>67</v>
      </c>
      <c r="M27" s="63"/>
      <c r="N27" s="63"/>
      <c r="O27" s="63"/>
      <c r="P27" s="80">
        <f>P20/P22</f>
        <v>0.8</v>
      </c>
      <c r="Q27" s="81"/>
    </row>
    <row r="28" spans="1:18" ht="15" thickBot="1">
      <c r="A28" s="1"/>
      <c r="B28" s="3"/>
      <c r="C28" s="4"/>
      <c r="L28" s="64" t="s">
        <v>68</v>
      </c>
      <c r="M28" s="65"/>
      <c r="N28" s="65"/>
      <c r="O28" s="65"/>
      <c r="P28" s="82">
        <f>P21/P22</f>
        <v>0.2</v>
      </c>
      <c r="Q28" s="83"/>
    </row>
    <row r="29" spans="1:18">
      <c r="A29" s="2"/>
      <c r="B29" s="2"/>
      <c r="C29" s="2"/>
      <c r="D29" s="2"/>
    </row>
    <row r="30" spans="1:18">
      <c r="A30" s="2"/>
      <c r="B30" s="2"/>
      <c r="C30" s="2"/>
      <c r="D30" s="2"/>
    </row>
    <row r="31" spans="1:18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8" ht="16.5">
      <c r="A32" s="39" t="s">
        <v>1</v>
      </c>
      <c r="B32" s="39"/>
      <c r="C32" s="53" t="s">
        <v>24</v>
      </c>
      <c r="D32" s="53"/>
      <c r="E32" s="53"/>
      <c r="F32" s="53"/>
      <c r="G32" s="53"/>
      <c r="H32" s="53"/>
      <c r="I32" s="15" t="s">
        <v>25</v>
      </c>
    </row>
    <row r="33" spans="1:9" ht="16.5">
      <c r="A33" s="39" t="s">
        <v>6</v>
      </c>
      <c r="B33" s="39"/>
      <c r="C33" s="44" t="s">
        <v>26</v>
      </c>
      <c r="D33" s="44"/>
      <c r="E33" s="44"/>
      <c r="F33" s="44"/>
      <c r="G33" s="44"/>
      <c r="H33" s="44"/>
      <c r="I33" s="15" t="s">
        <v>25</v>
      </c>
    </row>
    <row r="34" spans="1:9">
      <c r="A34" s="39" t="s">
        <v>27</v>
      </c>
      <c r="B34" s="39"/>
      <c r="C34" s="43" t="s">
        <v>28</v>
      </c>
      <c r="D34" s="43"/>
      <c r="E34" s="43"/>
      <c r="F34" s="43"/>
      <c r="G34" s="43"/>
      <c r="H34" s="43"/>
      <c r="I34" s="15" t="s">
        <v>33</v>
      </c>
    </row>
    <row r="35" spans="1:9">
      <c r="A35" s="39"/>
      <c r="B35" s="39"/>
      <c r="C35" s="43" t="s">
        <v>29</v>
      </c>
      <c r="D35" s="43"/>
      <c r="E35" s="43"/>
      <c r="F35" s="43"/>
      <c r="G35" s="43"/>
      <c r="H35" s="43"/>
      <c r="I35" s="15" t="s">
        <v>34</v>
      </c>
    </row>
    <row r="36" spans="1:9" ht="14.5" customHeight="1">
      <c r="A36" s="39"/>
      <c r="B36" s="39"/>
      <c r="C36" s="45" t="s">
        <v>30</v>
      </c>
      <c r="D36" s="45"/>
      <c r="E36" s="45"/>
      <c r="F36" s="45"/>
      <c r="G36" s="45"/>
      <c r="H36" s="45"/>
      <c r="I36" s="15" t="s">
        <v>35</v>
      </c>
    </row>
    <row r="37" spans="1:9">
      <c r="A37" s="39"/>
      <c r="B37" s="39"/>
      <c r="C37" s="38" t="s">
        <v>31</v>
      </c>
      <c r="D37" s="38"/>
      <c r="E37" s="38"/>
      <c r="F37" s="38"/>
      <c r="G37" s="38"/>
      <c r="H37" s="38"/>
      <c r="I37" s="15" t="s">
        <v>36</v>
      </c>
    </row>
    <row r="38" spans="1:9">
      <c r="A38" s="39"/>
      <c r="B38" s="39"/>
      <c r="C38" s="38" t="s">
        <v>32</v>
      </c>
      <c r="D38" s="38"/>
      <c r="E38" s="38"/>
      <c r="F38" s="38"/>
      <c r="G38" s="38"/>
      <c r="H38" s="38"/>
      <c r="I38" s="15" t="s">
        <v>37</v>
      </c>
    </row>
    <row r="42" spans="1:9">
      <c r="A42" s="24" t="s">
        <v>38</v>
      </c>
      <c r="B42" s="24"/>
      <c r="C42" s="24"/>
      <c r="D42" s="24"/>
      <c r="E42" s="24"/>
      <c r="F42" s="24"/>
      <c r="G42" s="24"/>
      <c r="H42" s="24"/>
      <c r="I42" s="24"/>
    </row>
    <row r="43" spans="1:9">
      <c r="A43" s="22" t="s">
        <v>1</v>
      </c>
      <c r="B43" s="22"/>
      <c r="C43" s="40" t="s">
        <v>38</v>
      </c>
      <c r="D43" s="41"/>
      <c r="E43" s="41"/>
      <c r="F43" s="41"/>
      <c r="G43" s="41"/>
      <c r="H43" s="42"/>
      <c r="I43" s="5" t="s">
        <v>2</v>
      </c>
    </row>
    <row r="44" spans="1:9">
      <c r="A44" s="22" t="s">
        <v>6</v>
      </c>
      <c r="B44" s="22"/>
      <c r="C44" s="34" t="s">
        <v>39</v>
      </c>
      <c r="D44" s="34"/>
      <c r="E44" s="34"/>
      <c r="F44" s="34"/>
      <c r="G44" s="34"/>
      <c r="H44" s="34"/>
      <c r="I44" s="5" t="s">
        <v>2</v>
      </c>
    </row>
    <row r="45" spans="1:9">
      <c r="A45" s="22"/>
      <c r="B45" s="22"/>
      <c r="C45" s="26" t="s">
        <v>5</v>
      </c>
      <c r="D45" s="26"/>
      <c r="E45" s="26"/>
      <c r="F45" s="26"/>
      <c r="G45" s="26"/>
      <c r="H45" s="26"/>
      <c r="I45" s="23" t="s">
        <v>8</v>
      </c>
    </row>
    <row r="46" spans="1:9">
      <c r="A46" s="22"/>
      <c r="B46" s="22"/>
      <c r="C46" s="26"/>
      <c r="D46" s="26"/>
      <c r="E46" s="26"/>
      <c r="F46" s="26"/>
      <c r="G46" s="26"/>
      <c r="H46" s="26"/>
      <c r="I46" s="23"/>
    </row>
    <row r="47" spans="1:9">
      <c r="A47" s="1"/>
      <c r="B47" s="3"/>
      <c r="C47" s="4"/>
    </row>
    <row r="48" spans="1:9">
      <c r="A48" s="2"/>
      <c r="B48" s="2"/>
    </row>
    <row r="51" spans="1:9">
      <c r="A51" s="24" t="s">
        <v>40</v>
      </c>
      <c r="B51" s="24"/>
      <c r="C51" s="24"/>
      <c r="D51" s="24"/>
      <c r="E51" s="24"/>
      <c r="F51" s="24"/>
      <c r="G51" s="24"/>
      <c r="H51" s="24"/>
      <c r="I51" s="24"/>
    </row>
    <row r="52" spans="1:9">
      <c r="A52" s="22" t="s">
        <v>1</v>
      </c>
      <c r="B52" s="22"/>
      <c r="C52" s="25" t="s">
        <v>40</v>
      </c>
      <c r="D52" s="25"/>
      <c r="E52" s="25"/>
      <c r="F52" s="25"/>
      <c r="G52" s="25"/>
      <c r="H52" s="25"/>
      <c r="I52" s="5" t="s">
        <v>2</v>
      </c>
    </row>
    <row r="53" spans="1:9">
      <c r="A53" s="22" t="s">
        <v>6</v>
      </c>
      <c r="B53" s="22"/>
      <c r="C53" s="36" t="s">
        <v>22</v>
      </c>
      <c r="D53" s="36"/>
      <c r="E53" s="36"/>
      <c r="F53" s="36"/>
      <c r="G53" s="36"/>
      <c r="H53" s="36"/>
      <c r="I53" s="5" t="s">
        <v>13</v>
      </c>
    </row>
    <row r="54" spans="1:9">
      <c r="A54" s="22"/>
      <c r="B54" s="22"/>
      <c r="C54" s="36" t="s">
        <v>15</v>
      </c>
      <c r="D54" s="36"/>
      <c r="E54" s="36"/>
      <c r="F54" s="36"/>
      <c r="G54" s="36"/>
      <c r="H54" s="36"/>
      <c r="I54" s="5" t="s">
        <v>17</v>
      </c>
    </row>
    <row r="55" spans="1:9">
      <c r="A55" s="22"/>
      <c r="B55" s="22"/>
      <c r="C55" s="36" t="s">
        <v>38</v>
      </c>
      <c r="D55" s="36"/>
      <c r="E55" s="36"/>
      <c r="F55" s="36"/>
      <c r="G55" s="36"/>
      <c r="H55" s="36"/>
      <c r="I55" s="5" t="s">
        <v>41</v>
      </c>
    </row>
    <row r="56" spans="1:9" ht="14.5" customHeight="1">
      <c r="A56" s="22"/>
      <c r="B56" s="22"/>
      <c r="C56" s="37" t="s">
        <v>24</v>
      </c>
      <c r="D56" s="37"/>
      <c r="E56" s="37"/>
      <c r="F56" s="37"/>
      <c r="G56" s="37"/>
      <c r="H56" s="37"/>
      <c r="I56" s="7" t="s">
        <v>42</v>
      </c>
    </row>
    <row r="57" spans="1:9">
      <c r="A57" s="22"/>
      <c r="B57" s="22"/>
      <c r="C57" s="37"/>
      <c r="D57" s="37"/>
      <c r="E57" s="37"/>
      <c r="F57" s="37"/>
      <c r="G57" s="37"/>
      <c r="H57" s="37"/>
      <c r="I57" s="10" t="s">
        <v>43</v>
      </c>
    </row>
    <row r="58" spans="1:9">
      <c r="A58" s="22"/>
      <c r="B58" s="22"/>
      <c r="C58" s="37"/>
      <c r="D58" s="37"/>
      <c r="E58" s="37"/>
      <c r="F58" s="37"/>
      <c r="G58" s="37"/>
      <c r="H58" s="37"/>
      <c r="I58" s="8" t="s">
        <v>44</v>
      </c>
    </row>
    <row r="59" spans="1:9">
      <c r="A59" s="22" t="s">
        <v>27</v>
      </c>
      <c r="B59" s="22"/>
      <c r="C59" s="36" t="s">
        <v>45</v>
      </c>
      <c r="D59" s="36"/>
      <c r="E59" s="36"/>
      <c r="F59" s="36"/>
      <c r="G59" s="36"/>
      <c r="H59" s="36"/>
      <c r="I59" s="5" t="s">
        <v>46</v>
      </c>
    </row>
    <row r="60" spans="1:9">
      <c r="A60" s="22" t="s">
        <v>60</v>
      </c>
      <c r="B60" s="22"/>
      <c r="C60" s="37" t="s">
        <v>19</v>
      </c>
      <c r="D60" s="37"/>
      <c r="E60" s="37"/>
      <c r="F60" s="37"/>
      <c r="G60" s="37"/>
      <c r="H60" s="37"/>
      <c r="I60" s="23" t="s">
        <v>47</v>
      </c>
    </row>
    <row r="61" spans="1:9">
      <c r="A61" s="22"/>
      <c r="B61" s="22"/>
      <c r="C61" s="37"/>
      <c r="D61" s="37"/>
      <c r="E61" s="37"/>
      <c r="F61" s="37"/>
      <c r="G61" s="37"/>
      <c r="H61" s="37"/>
      <c r="I61" s="23"/>
    </row>
    <row r="65" spans="1:17">
      <c r="A65" s="24" t="s">
        <v>48</v>
      </c>
      <c r="B65" s="24"/>
      <c r="C65" s="24"/>
      <c r="D65" s="24"/>
      <c r="E65" s="24"/>
      <c r="F65" s="24"/>
      <c r="G65" s="24"/>
      <c r="H65" s="24"/>
      <c r="I65" s="24"/>
    </row>
    <row r="66" spans="1:17">
      <c r="A66" s="22" t="s">
        <v>1</v>
      </c>
      <c r="B66" s="22"/>
      <c r="C66" s="25" t="s">
        <v>48</v>
      </c>
      <c r="D66" s="25"/>
      <c r="E66" s="25"/>
      <c r="F66" s="25"/>
      <c r="G66" s="25"/>
      <c r="H66" s="25"/>
      <c r="I66" s="5" t="s">
        <v>2</v>
      </c>
    </row>
    <row r="67" spans="1:17" ht="14.5" customHeight="1">
      <c r="A67" s="22" t="s">
        <v>6</v>
      </c>
      <c r="B67" s="22"/>
      <c r="C67" s="26" t="s">
        <v>49</v>
      </c>
      <c r="D67" s="26"/>
      <c r="E67" s="26"/>
      <c r="F67" s="26"/>
      <c r="G67" s="26"/>
      <c r="H67" s="26"/>
      <c r="I67" s="23" t="s">
        <v>2</v>
      </c>
    </row>
    <row r="68" spans="1:17">
      <c r="A68" s="22"/>
      <c r="B68" s="22"/>
      <c r="C68" s="26"/>
      <c r="D68" s="26"/>
      <c r="E68" s="26"/>
      <c r="F68" s="26"/>
      <c r="G68" s="26"/>
      <c r="H68" s="26"/>
      <c r="I68" s="23"/>
    </row>
    <row r="69" spans="1:17">
      <c r="A69" s="22"/>
      <c r="B69" s="22"/>
      <c r="C69" s="26" t="s">
        <v>5</v>
      </c>
      <c r="D69" s="26"/>
      <c r="E69" s="26"/>
      <c r="F69" s="26"/>
      <c r="G69" s="26"/>
      <c r="H69" s="26"/>
      <c r="I69" s="23" t="s">
        <v>8</v>
      </c>
    </row>
    <row r="70" spans="1:17">
      <c r="A70" s="22"/>
      <c r="B70" s="22"/>
      <c r="C70" s="26"/>
      <c r="D70" s="26"/>
      <c r="E70" s="26"/>
      <c r="F70" s="26"/>
      <c r="G70" s="26"/>
      <c r="H70" s="26"/>
      <c r="I70" s="23"/>
    </row>
    <row r="74" spans="1:17">
      <c r="A74" s="24" t="s">
        <v>50</v>
      </c>
      <c r="B74" s="24"/>
      <c r="C74" s="24"/>
      <c r="D74" s="24"/>
      <c r="E74" s="24"/>
      <c r="F74" s="24"/>
      <c r="G74" s="24"/>
      <c r="H74" s="24"/>
      <c r="I74" s="24"/>
      <c r="L74" s="60" t="s">
        <v>80</v>
      </c>
      <c r="M74" s="60"/>
      <c r="N74" s="60"/>
      <c r="O74" s="60"/>
      <c r="P74" s="60"/>
      <c r="Q74" s="60"/>
    </row>
    <row r="75" spans="1:17" ht="15" thickBot="1">
      <c r="A75" s="22" t="s">
        <v>1</v>
      </c>
      <c r="B75" s="22"/>
      <c r="C75" s="25" t="s">
        <v>51</v>
      </c>
      <c r="D75" s="25"/>
      <c r="E75" s="25"/>
      <c r="F75" s="25"/>
      <c r="G75" s="25"/>
      <c r="H75" s="25"/>
      <c r="I75" s="11" t="s">
        <v>2</v>
      </c>
    </row>
    <row r="76" spans="1:17">
      <c r="A76" s="22"/>
      <c r="B76" s="22"/>
      <c r="C76" s="25"/>
      <c r="D76" s="25"/>
      <c r="E76" s="25"/>
      <c r="F76" s="25"/>
      <c r="G76" s="25"/>
      <c r="H76" s="25"/>
      <c r="I76" s="12" t="s">
        <v>54</v>
      </c>
      <c r="K76" s="2"/>
      <c r="L76" s="62" t="s">
        <v>81</v>
      </c>
      <c r="M76" s="63"/>
      <c r="N76" s="63"/>
      <c r="O76" s="63"/>
      <c r="P76" s="69">
        <v>1</v>
      </c>
      <c r="Q76" s="70"/>
    </row>
    <row r="77" spans="1:17">
      <c r="A77" s="22"/>
      <c r="B77" s="22"/>
      <c r="C77" s="25" t="s">
        <v>52</v>
      </c>
      <c r="D77" s="25"/>
      <c r="E77" s="25"/>
      <c r="F77" s="25"/>
      <c r="G77" s="25"/>
      <c r="H77" s="25"/>
      <c r="I77" s="11" t="s">
        <v>55</v>
      </c>
      <c r="K77" s="2"/>
      <c r="L77" s="73" t="s">
        <v>82</v>
      </c>
      <c r="M77" s="74"/>
      <c r="N77" s="74"/>
      <c r="O77" s="74"/>
      <c r="P77" s="61">
        <v>6</v>
      </c>
      <c r="Q77" s="79"/>
    </row>
    <row r="78" spans="1:17" ht="15" thickBot="1">
      <c r="A78" s="22"/>
      <c r="B78" s="22"/>
      <c r="C78" s="25"/>
      <c r="D78" s="25"/>
      <c r="E78" s="25"/>
      <c r="F78" s="25"/>
      <c r="G78" s="25"/>
      <c r="H78" s="25"/>
      <c r="I78" s="12" t="s">
        <v>56</v>
      </c>
      <c r="K78" s="2"/>
      <c r="L78" s="64" t="s">
        <v>83</v>
      </c>
      <c r="M78" s="65"/>
      <c r="N78" s="65"/>
      <c r="O78" s="65"/>
      <c r="P78" s="71">
        <v>3</v>
      </c>
      <c r="Q78" s="72"/>
    </row>
    <row r="79" spans="1:17" ht="15" thickBot="1">
      <c r="A79" s="22"/>
      <c r="B79" s="22"/>
      <c r="C79" s="25" t="s">
        <v>53</v>
      </c>
      <c r="D79" s="25"/>
      <c r="E79" s="25"/>
      <c r="F79" s="25"/>
      <c r="G79" s="25"/>
      <c r="H79" s="25"/>
      <c r="I79" s="11" t="s">
        <v>57</v>
      </c>
      <c r="K79" s="2"/>
      <c r="L79" s="84"/>
      <c r="M79" s="85"/>
      <c r="N79" s="85"/>
      <c r="O79" s="85"/>
      <c r="P79" s="85"/>
      <c r="Q79" s="86"/>
    </row>
    <row r="80" spans="1:17">
      <c r="A80" s="22"/>
      <c r="B80" s="22"/>
      <c r="C80" s="25"/>
      <c r="D80" s="25"/>
      <c r="E80" s="25"/>
      <c r="F80" s="25"/>
      <c r="G80" s="25"/>
      <c r="H80" s="25"/>
      <c r="I80" s="12" t="s">
        <v>58</v>
      </c>
      <c r="K80" s="2"/>
      <c r="L80" s="62" t="s">
        <v>84</v>
      </c>
      <c r="M80" s="63"/>
      <c r="N80" s="63"/>
      <c r="O80" s="63"/>
      <c r="P80" s="69">
        <v>9.4</v>
      </c>
      <c r="Q80" s="70"/>
    </row>
    <row r="81" spans="1:17">
      <c r="A81" s="22" t="s">
        <v>6</v>
      </c>
      <c r="B81" s="22"/>
      <c r="C81" s="30" t="s">
        <v>59</v>
      </c>
      <c r="D81" s="31"/>
      <c r="E81" s="31"/>
      <c r="F81" s="31"/>
      <c r="G81" s="31"/>
      <c r="H81" s="32"/>
      <c r="I81" s="5" t="s">
        <v>62</v>
      </c>
      <c r="K81" s="2"/>
      <c r="L81" s="73" t="s">
        <v>85</v>
      </c>
      <c r="M81" s="74"/>
      <c r="N81" s="74"/>
      <c r="O81" s="74"/>
      <c r="P81" s="61">
        <v>0.05</v>
      </c>
      <c r="Q81" s="79"/>
    </row>
    <row r="82" spans="1:17" ht="15" thickBot="1">
      <c r="A82" s="22"/>
      <c r="B82" s="22"/>
      <c r="C82" s="33" t="s">
        <v>15</v>
      </c>
      <c r="D82" s="33"/>
      <c r="E82" s="33"/>
      <c r="F82" s="33"/>
      <c r="G82" s="33"/>
      <c r="H82" s="33"/>
      <c r="I82" s="5" t="s">
        <v>13</v>
      </c>
      <c r="K82" s="2"/>
      <c r="L82" s="64" t="s">
        <v>86</v>
      </c>
      <c r="M82" s="65"/>
      <c r="N82" s="65"/>
      <c r="O82" s="65"/>
      <c r="P82" s="71">
        <v>0.1</v>
      </c>
      <c r="Q82" s="72"/>
    </row>
    <row r="83" spans="1:17">
      <c r="A83" s="22"/>
      <c r="B83" s="22"/>
      <c r="C83" s="34" t="s">
        <v>3</v>
      </c>
      <c r="D83" s="34"/>
      <c r="E83" s="34"/>
      <c r="F83" s="34"/>
      <c r="G83" s="34"/>
      <c r="H83" s="34"/>
      <c r="I83" s="5" t="s">
        <v>63</v>
      </c>
      <c r="K83" s="2"/>
      <c r="L83" s="89"/>
      <c r="M83" s="90"/>
      <c r="N83" s="90"/>
      <c r="O83" s="90"/>
      <c r="P83" s="90"/>
      <c r="Q83" s="91"/>
    </row>
    <row r="84" spans="1:17">
      <c r="A84" s="22" t="s">
        <v>60</v>
      </c>
      <c r="B84" s="22"/>
      <c r="C84" s="35" t="s">
        <v>61</v>
      </c>
      <c r="D84" s="35"/>
      <c r="E84" s="35"/>
      <c r="F84" s="35"/>
      <c r="G84" s="35"/>
      <c r="H84" s="35"/>
      <c r="I84" s="23" t="s">
        <v>64</v>
      </c>
      <c r="K84" s="2"/>
      <c r="L84" s="61" t="s">
        <v>71</v>
      </c>
      <c r="M84" s="61"/>
      <c r="N84" s="61"/>
      <c r="O84" s="61"/>
      <c r="P84" s="61"/>
      <c r="Q84" s="61"/>
    </row>
    <row r="85" spans="1:17" ht="15" thickBot="1">
      <c r="A85" s="22"/>
      <c r="B85" s="22"/>
      <c r="C85" s="35"/>
      <c r="D85" s="35"/>
      <c r="E85" s="35"/>
      <c r="F85" s="35"/>
      <c r="G85" s="35"/>
      <c r="H85" s="35"/>
      <c r="I85" s="23"/>
      <c r="K85" s="2"/>
      <c r="L85" s="92"/>
      <c r="M85" s="93"/>
      <c r="N85" s="93"/>
      <c r="O85" s="93"/>
      <c r="P85" s="93"/>
      <c r="Q85" s="94"/>
    </row>
    <row r="86" spans="1:17">
      <c r="K86" s="2"/>
      <c r="L86" s="62" t="s">
        <v>87</v>
      </c>
      <c r="M86" s="63"/>
      <c r="N86" s="63"/>
      <c r="O86" s="63"/>
      <c r="P86" s="69">
        <f>P76*P80</f>
        <v>9.4</v>
      </c>
      <c r="Q86" s="70"/>
    </row>
    <row r="87" spans="1:17">
      <c r="K87" s="2"/>
      <c r="L87" s="73" t="s">
        <v>88</v>
      </c>
      <c r="M87" s="74"/>
      <c r="N87" s="74"/>
      <c r="O87" s="74"/>
      <c r="P87" s="61">
        <f>P77*P81</f>
        <v>0.30000000000000004</v>
      </c>
      <c r="Q87" s="79"/>
    </row>
    <row r="88" spans="1:17">
      <c r="A88" s="24" t="s">
        <v>65</v>
      </c>
      <c r="B88" s="24"/>
      <c r="C88" s="24"/>
      <c r="D88" s="24"/>
      <c r="E88" s="24"/>
      <c r="F88" s="24"/>
      <c r="G88" s="24"/>
      <c r="H88" s="24"/>
      <c r="I88" s="24"/>
      <c r="K88" s="2"/>
      <c r="L88" s="73" t="s">
        <v>89</v>
      </c>
      <c r="M88" s="74"/>
      <c r="N88" s="74"/>
      <c r="O88" s="74"/>
      <c r="P88" s="61">
        <f>P78*P82</f>
        <v>0.30000000000000004</v>
      </c>
      <c r="Q88" s="79"/>
    </row>
    <row r="89" spans="1:17">
      <c r="A89" s="22" t="s">
        <v>1</v>
      </c>
      <c r="B89" s="22"/>
      <c r="C89" s="25" t="s">
        <v>66</v>
      </c>
      <c r="D89" s="25"/>
      <c r="E89" s="25"/>
      <c r="F89" s="25"/>
      <c r="G89" s="25"/>
      <c r="H89" s="25"/>
      <c r="I89" s="5" t="s">
        <v>2</v>
      </c>
      <c r="K89" s="2"/>
      <c r="L89" s="75" t="s">
        <v>90</v>
      </c>
      <c r="M89" s="76"/>
      <c r="N89" s="76"/>
      <c r="O89" s="76"/>
      <c r="P89" s="61">
        <f>P86+P87+P88</f>
        <v>10.000000000000002</v>
      </c>
      <c r="Q89" s="79"/>
    </row>
    <row r="90" spans="1:17" ht="14.5" customHeight="1" thickBot="1">
      <c r="A90" s="22" t="s">
        <v>6</v>
      </c>
      <c r="B90" s="22"/>
      <c r="C90" s="27" t="s">
        <v>51</v>
      </c>
      <c r="D90" s="28"/>
      <c r="E90" s="28"/>
      <c r="F90" s="28"/>
      <c r="G90" s="28"/>
      <c r="H90" s="29"/>
      <c r="I90" s="7" t="s">
        <v>2</v>
      </c>
      <c r="K90" s="2"/>
      <c r="L90" s="77"/>
      <c r="M90" s="78"/>
      <c r="N90" s="78"/>
      <c r="O90" s="78"/>
      <c r="P90" s="71"/>
      <c r="Q90" s="72"/>
    </row>
    <row r="91" spans="1:17">
      <c r="A91" s="22"/>
      <c r="B91" s="22"/>
      <c r="C91" s="26" t="s">
        <v>5</v>
      </c>
      <c r="D91" s="26"/>
      <c r="E91" s="26"/>
      <c r="F91" s="26"/>
      <c r="G91" s="26"/>
      <c r="H91" s="26"/>
      <c r="I91" s="23" t="s">
        <v>8</v>
      </c>
      <c r="K91" s="2"/>
      <c r="L91" s="68"/>
      <c r="M91" s="68"/>
      <c r="N91" s="68"/>
      <c r="O91" s="68"/>
      <c r="P91" s="68"/>
      <c r="Q91" s="68"/>
    </row>
    <row r="92" spans="1:17">
      <c r="A92" s="22"/>
      <c r="B92" s="22"/>
      <c r="C92" s="26"/>
      <c r="D92" s="26"/>
      <c r="E92" s="26"/>
      <c r="F92" s="26"/>
      <c r="G92" s="26"/>
      <c r="H92" s="26"/>
      <c r="I92" s="23"/>
      <c r="K92" s="2"/>
      <c r="L92" s="61" t="s">
        <v>72</v>
      </c>
      <c r="M92" s="61"/>
      <c r="N92" s="61"/>
      <c r="O92" s="61"/>
      <c r="P92" s="61"/>
      <c r="Q92" s="61"/>
    </row>
    <row r="93" spans="1:17" ht="15" thickBot="1">
      <c r="A93" s="1"/>
      <c r="B93" s="3"/>
      <c r="C93" s="4"/>
      <c r="K93" s="2"/>
      <c r="L93" s="67"/>
      <c r="M93" s="67"/>
      <c r="N93" s="67"/>
      <c r="O93" s="67"/>
      <c r="P93" s="67"/>
      <c r="Q93" s="67"/>
    </row>
    <row r="94" spans="1:17">
      <c r="A94" s="2"/>
      <c r="B94" s="2"/>
      <c r="K94" s="2"/>
      <c r="L94" s="62" t="s">
        <v>91</v>
      </c>
      <c r="M94" s="63"/>
      <c r="N94" s="63"/>
      <c r="O94" s="63"/>
      <c r="P94" s="80">
        <f>P86/P89</f>
        <v>0.93999999999999984</v>
      </c>
      <c r="Q94" s="81"/>
    </row>
    <row r="95" spans="1:17">
      <c r="K95" s="2"/>
      <c r="L95" s="73" t="s">
        <v>92</v>
      </c>
      <c r="M95" s="74"/>
      <c r="N95" s="74"/>
      <c r="O95" s="74"/>
      <c r="P95" s="87">
        <f>P87/P89</f>
        <v>0.03</v>
      </c>
      <c r="Q95" s="88"/>
    </row>
    <row r="96" spans="1:17" ht="15" thickBot="1">
      <c r="A96" s="24" t="s">
        <v>94</v>
      </c>
      <c r="B96" s="24"/>
      <c r="C96" s="24"/>
      <c r="D96" s="24"/>
      <c r="E96" s="24"/>
      <c r="F96" s="24"/>
      <c r="G96" s="24"/>
      <c r="H96" s="24"/>
      <c r="I96" s="24"/>
      <c r="K96" s="2"/>
      <c r="L96" s="64" t="s">
        <v>93</v>
      </c>
      <c r="M96" s="65"/>
      <c r="N96" s="65"/>
      <c r="O96" s="65"/>
      <c r="P96" s="82">
        <f>P88/P89</f>
        <v>0.03</v>
      </c>
      <c r="Q96" s="83"/>
    </row>
    <row r="97" spans="1:9">
      <c r="A97" s="22" t="s">
        <v>1</v>
      </c>
      <c r="B97" s="22"/>
      <c r="C97" s="25" t="s">
        <v>94</v>
      </c>
      <c r="D97" s="25"/>
      <c r="E97" s="25"/>
      <c r="F97" s="25"/>
      <c r="G97" s="25"/>
      <c r="H97" s="25"/>
      <c r="I97" s="6" t="s">
        <v>95</v>
      </c>
    </row>
    <row r="98" spans="1:9">
      <c r="A98" s="46" t="s">
        <v>6</v>
      </c>
      <c r="B98" s="47"/>
      <c r="C98" s="36" t="s">
        <v>48</v>
      </c>
      <c r="D98" s="36"/>
      <c r="E98" s="36"/>
      <c r="F98" s="36"/>
      <c r="G98" s="36"/>
      <c r="H98" s="36"/>
      <c r="I98" s="6" t="s">
        <v>96</v>
      </c>
    </row>
    <row r="99" spans="1:9">
      <c r="A99" s="48"/>
      <c r="B99" s="49"/>
      <c r="C99" s="27" t="s">
        <v>51</v>
      </c>
      <c r="D99" s="28"/>
      <c r="E99" s="28"/>
      <c r="F99" s="28"/>
      <c r="G99" s="28"/>
      <c r="H99" s="29"/>
      <c r="I99" s="6" t="s">
        <v>97</v>
      </c>
    </row>
    <row r="100" spans="1:9">
      <c r="A100" s="48"/>
      <c r="B100" s="49"/>
      <c r="C100" s="36" t="s">
        <v>38</v>
      </c>
      <c r="D100" s="36"/>
      <c r="E100" s="36"/>
      <c r="F100" s="36"/>
      <c r="G100" s="36"/>
      <c r="H100" s="36"/>
      <c r="I100" s="6" t="s">
        <v>41</v>
      </c>
    </row>
    <row r="101" spans="1:9" ht="16.5" customHeight="1">
      <c r="A101" s="48"/>
      <c r="B101" s="49"/>
      <c r="C101" s="95" t="s">
        <v>24</v>
      </c>
      <c r="D101" s="96"/>
      <c r="E101" s="96"/>
      <c r="F101" s="96"/>
      <c r="G101" s="96"/>
      <c r="H101" s="97"/>
      <c r="I101" s="7" t="s">
        <v>42</v>
      </c>
    </row>
    <row r="102" spans="1:9">
      <c r="A102" s="50"/>
      <c r="B102" s="51"/>
      <c r="C102" s="98"/>
      <c r="D102" s="99"/>
      <c r="E102" s="99"/>
      <c r="F102" s="99"/>
      <c r="G102" s="99"/>
      <c r="H102" s="100"/>
      <c r="I102" s="10" t="s">
        <v>43</v>
      </c>
    </row>
    <row r="103" spans="1:9">
      <c r="A103" s="22" t="s">
        <v>27</v>
      </c>
      <c r="B103" s="22"/>
      <c r="C103" s="36" t="s">
        <v>45</v>
      </c>
      <c r="D103" s="36"/>
      <c r="E103" s="36"/>
      <c r="F103" s="36"/>
      <c r="G103" s="36"/>
      <c r="H103" s="36"/>
      <c r="I103" s="6" t="s">
        <v>98</v>
      </c>
    </row>
    <row r="107" spans="1:9">
      <c r="A107" s="21" t="s">
        <v>99</v>
      </c>
      <c r="B107" s="21"/>
      <c r="C107" s="21"/>
      <c r="D107" s="21"/>
      <c r="E107" s="21"/>
      <c r="F107" s="21"/>
      <c r="G107" s="21"/>
      <c r="H107" s="21"/>
      <c r="I107" s="21"/>
    </row>
    <row r="108" spans="1:9">
      <c r="A108" s="102" t="s">
        <v>6</v>
      </c>
      <c r="B108" s="102"/>
      <c r="C108" s="101" t="s">
        <v>40</v>
      </c>
      <c r="D108" s="101"/>
      <c r="E108" s="101"/>
      <c r="F108" s="101"/>
      <c r="G108" s="101"/>
      <c r="H108" s="101"/>
      <c r="I108" s="16" t="s">
        <v>101</v>
      </c>
    </row>
    <row r="109" spans="1:9">
      <c r="A109" s="102"/>
      <c r="B109" s="102"/>
      <c r="C109" s="101" t="s">
        <v>94</v>
      </c>
      <c r="D109" s="101"/>
      <c r="E109" s="101"/>
      <c r="F109" s="101"/>
      <c r="G109" s="101"/>
      <c r="H109" s="101"/>
      <c r="I109" s="16" t="s">
        <v>100</v>
      </c>
    </row>
    <row r="116" spans="1:9">
      <c r="A116" s="119" t="s">
        <v>102</v>
      </c>
      <c r="B116" s="119"/>
      <c r="C116" s="119"/>
      <c r="D116" s="119"/>
      <c r="E116" s="119"/>
      <c r="F116" s="119"/>
      <c r="G116" s="119"/>
      <c r="H116" s="119"/>
      <c r="I116" s="119"/>
    </row>
    <row r="117" spans="1:9">
      <c r="A117" s="120" t="s">
        <v>103</v>
      </c>
      <c r="B117" s="120"/>
      <c r="C117" s="143" t="s">
        <v>104</v>
      </c>
      <c r="D117" s="143"/>
      <c r="E117" s="143"/>
      <c r="F117" s="143"/>
      <c r="G117" s="143"/>
      <c r="H117" s="143"/>
      <c r="I117" s="141" t="s">
        <v>2</v>
      </c>
    </row>
    <row r="118" spans="1:9">
      <c r="A118" s="126" t="s">
        <v>6</v>
      </c>
      <c r="B118" s="126"/>
      <c r="C118" s="144" t="str">
        <f xml:space="preserve">                               "-"</f>
        <v>-</v>
      </c>
      <c r="D118" s="144"/>
      <c r="E118" s="144"/>
      <c r="F118" s="144"/>
      <c r="G118" s="144"/>
      <c r="H118" s="144"/>
      <c r="I118" s="142" t="str">
        <f>"-"</f>
        <v>-</v>
      </c>
    </row>
    <row r="122" spans="1:9">
      <c r="A122" s="119" t="s">
        <v>105</v>
      </c>
      <c r="B122" s="119"/>
      <c r="C122" s="119"/>
      <c r="D122" s="119"/>
      <c r="E122" s="119"/>
      <c r="F122" s="119"/>
      <c r="G122" s="119"/>
      <c r="H122" s="119"/>
      <c r="I122" s="119"/>
    </row>
    <row r="123" spans="1:9">
      <c r="A123" s="120" t="s">
        <v>103</v>
      </c>
      <c r="B123" s="120"/>
      <c r="C123" s="121" t="s">
        <v>105</v>
      </c>
      <c r="D123" s="122"/>
      <c r="E123" s="122"/>
      <c r="F123" s="122"/>
      <c r="G123" s="122"/>
      <c r="H123" s="123" t="s">
        <v>2</v>
      </c>
      <c r="I123" s="123"/>
    </row>
    <row r="124" spans="1:9">
      <c r="A124" s="120" t="s">
        <v>106</v>
      </c>
      <c r="B124" s="120"/>
      <c r="C124" s="124" t="s">
        <v>94</v>
      </c>
      <c r="D124" s="125"/>
      <c r="E124" s="125"/>
      <c r="F124" s="125"/>
      <c r="G124" s="125"/>
      <c r="H124" s="123" t="s">
        <v>2</v>
      </c>
      <c r="I124" s="123"/>
    </row>
    <row r="125" spans="1:9">
      <c r="A125" s="126" t="s">
        <v>6</v>
      </c>
      <c r="B125" s="126"/>
      <c r="C125" s="127" t="s">
        <v>107</v>
      </c>
      <c r="D125" s="128"/>
      <c r="E125" s="128"/>
      <c r="F125" s="128"/>
      <c r="G125" s="129"/>
      <c r="H125" s="130" t="s">
        <v>108</v>
      </c>
      <c r="I125" s="130"/>
    </row>
    <row r="126" spans="1:9">
      <c r="A126" s="126"/>
      <c r="B126" s="126"/>
      <c r="C126" s="131"/>
      <c r="D126" s="132"/>
      <c r="E126" s="132"/>
      <c r="F126" s="132"/>
      <c r="G126" s="133"/>
      <c r="H126" s="134" t="s">
        <v>109</v>
      </c>
      <c r="I126" s="134"/>
    </row>
    <row r="127" spans="1:9">
      <c r="A127" s="126"/>
      <c r="B127" s="126"/>
      <c r="C127" s="135"/>
      <c r="D127" s="136"/>
      <c r="E127" s="136"/>
      <c r="F127" s="136"/>
      <c r="G127" s="137"/>
      <c r="H127" s="138" t="s">
        <v>110</v>
      </c>
      <c r="I127" s="138"/>
    </row>
    <row r="130" spans="1:9">
      <c r="A130" s="119" t="s">
        <v>111</v>
      </c>
      <c r="B130" s="119"/>
      <c r="C130" s="119"/>
      <c r="D130" s="119"/>
      <c r="E130" s="119"/>
      <c r="F130" s="119"/>
      <c r="G130" s="119"/>
      <c r="H130" s="119"/>
      <c r="I130" s="119"/>
    </row>
    <row r="131" spans="1:9">
      <c r="A131" s="120" t="s">
        <v>103</v>
      </c>
      <c r="B131" s="120"/>
      <c r="C131" s="143" t="s">
        <v>105</v>
      </c>
      <c r="D131" s="143"/>
      <c r="E131" s="143"/>
      <c r="F131" s="143"/>
      <c r="G131" s="143"/>
      <c r="H131" s="143"/>
      <c r="I131" s="141" t="s">
        <v>2</v>
      </c>
    </row>
    <row r="132" spans="1:9">
      <c r="A132" s="126" t="s">
        <v>6</v>
      </c>
      <c r="B132" s="126"/>
      <c r="C132" s="144" t="str">
        <f xml:space="preserve">                               "-"</f>
        <v>-</v>
      </c>
      <c r="D132" s="144"/>
      <c r="E132" s="144"/>
      <c r="F132" s="144"/>
      <c r="G132" s="144"/>
      <c r="H132" s="144"/>
      <c r="I132" s="142" t="str">
        <f>"-"</f>
        <v>-</v>
      </c>
    </row>
    <row r="136" spans="1:9">
      <c r="A136" s="116" t="s">
        <v>120</v>
      </c>
      <c r="B136" s="117"/>
      <c r="C136" s="117"/>
      <c r="D136" s="117"/>
      <c r="E136" s="117"/>
      <c r="F136" s="117"/>
      <c r="G136" s="117"/>
      <c r="H136" s="117"/>
      <c r="I136" s="118"/>
    </row>
    <row r="137" spans="1:9">
      <c r="A137" s="139" t="s">
        <v>103</v>
      </c>
      <c r="B137" s="140"/>
      <c r="C137" s="166" t="s">
        <v>120</v>
      </c>
      <c r="D137" s="167"/>
      <c r="E137" s="167"/>
      <c r="F137" s="167"/>
      <c r="G137" s="167"/>
      <c r="H137" s="168"/>
      <c r="I137" s="146" t="s">
        <v>114</v>
      </c>
    </row>
    <row r="138" spans="1:9" ht="14.5" customHeight="1">
      <c r="A138" s="154" t="s">
        <v>116</v>
      </c>
      <c r="B138" s="155"/>
      <c r="C138" s="160" t="s">
        <v>112</v>
      </c>
      <c r="D138" s="161"/>
      <c r="E138" s="161"/>
      <c r="F138" s="161"/>
      <c r="G138" s="161"/>
      <c r="H138" s="162"/>
      <c r="I138" s="152">
        <v>0.5</v>
      </c>
    </row>
    <row r="139" spans="1:9" ht="14.5" customHeight="1">
      <c r="A139" s="156"/>
      <c r="B139" s="157"/>
      <c r="C139" s="163"/>
      <c r="D139" s="164"/>
      <c r="E139" s="164"/>
      <c r="F139" s="164"/>
      <c r="G139" s="164"/>
      <c r="H139" s="165"/>
      <c r="I139" s="153"/>
    </row>
    <row r="140" spans="1:9" ht="14.5" customHeight="1">
      <c r="A140" s="156"/>
      <c r="B140" s="157"/>
      <c r="C140" s="160" t="s">
        <v>113</v>
      </c>
      <c r="D140" s="161"/>
      <c r="E140" s="161"/>
      <c r="F140" s="161"/>
      <c r="G140" s="161"/>
      <c r="H140" s="162"/>
      <c r="I140" s="152">
        <v>0.5</v>
      </c>
    </row>
    <row r="141" spans="1:9">
      <c r="A141" s="156"/>
      <c r="B141" s="157"/>
      <c r="C141" s="163"/>
      <c r="D141" s="164"/>
      <c r="E141" s="164"/>
      <c r="F141" s="164"/>
      <c r="G141" s="164"/>
      <c r="H141" s="165"/>
      <c r="I141" s="153"/>
    </row>
    <row r="142" spans="1:9">
      <c r="A142" s="158"/>
      <c r="B142" s="159"/>
      <c r="C142" s="113" t="s">
        <v>105</v>
      </c>
      <c r="D142" s="114"/>
      <c r="E142" s="114"/>
      <c r="F142" s="114"/>
      <c r="G142" s="114"/>
      <c r="H142" s="115"/>
      <c r="I142" s="150">
        <v>1</v>
      </c>
    </row>
    <row r="143" spans="1:9" ht="14.5" customHeight="1">
      <c r="A143" s="154" t="s">
        <v>117</v>
      </c>
      <c r="B143" s="155"/>
      <c r="C143" s="107" t="s">
        <v>115</v>
      </c>
      <c r="D143" s="108"/>
      <c r="E143" s="108"/>
      <c r="F143" s="108"/>
      <c r="G143" s="108"/>
      <c r="H143" s="109"/>
      <c r="I143" s="152">
        <v>1</v>
      </c>
    </row>
    <row r="144" spans="1:9">
      <c r="A144" s="158"/>
      <c r="B144" s="159"/>
      <c r="C144" s="110"/>
      <c r="D144" s="111"/>
      <c r="E144" s="111"/>
      <c r="F144" s="111"/>
      <c r="G144" s="111"/>
      <c r="H144" s="112"/>
      <c r="I144" s="153"/>
    </row>
    <row r="145" spans="1:9">
      <c r="A145" s="17"/>
      <c r="B145" s="17"/>
      <c r="C145" s="19"/>
      <c r="D145" s="19"/>
      <c r="E145" s="19"/>
      <c r="F145" s="19"/>
      <c r="G145" s="19"/>
      <c r="H145" s="19"/>
      <c r="I145" s="20"/>
    </row>
    <row r="146" spans="1:9">
      <c r="A146" s="17"/>
      <c r="B146" s="17"/>
      <c r="C146" s="19"/>
      <c r="D146" s="19"/>
      <c r="E146" s="19"/>
      <c r="F146" s="19"/>
      <c r="G146" s="19"/>
      <c r="H146" s="19"/>
      <c r="I146" s="20"/>
    </row>
    <row r="147" spans="1:9" ht="14.5" customHeight="1">
      <c r="A147" s="103" t="s">
        <v>121</v>
      </c>
      <c r="B147" s="103"/>
      <c r="C147" s="103"/>
      <c r="D147" s="103"/>
      <c r="E147" s="103"/>
      <c r="F147" s="103"/>
      <c r="G147" s="103"/>
      <c r="H147" s="103"/>
      <c r="I147" s="103"/>
    </row>
    <row r="148" spans="1:9">
      <c r="A148" s="104" t="s">
        <v>103</v>
      </c>
      <c r="B148" s="104"/>
      <c r="C148" s="145" t="s">
        <v>121</v>
      </c>
      <c r="D148" s="145"/>
      <c r="E148" s="145"/>
      <c r="F148" s="145"/>
      <c r="G148" s="145"/>
      <c r="H148" s="145"/>
      <c r="I148" s="146" t="s">
        <v>114</v>
      </c>
    </row>
    <row r="149" spans="1:9">
      <c r="A149" s="147" t="s">
        <v>116</v>
      </c>
      <c r="B149" s="147"/>
      <c r="C149" s="148" t="s">
        <v>112</v>
      </c>
      <c r="D149" s="148"/>
      <c r="E149" s="148"/>
      <c r="F149" s="148"/>
      <c r="G149" s="148"/>
      <c r="H149" s="148"/>
      <c r="I149" s="149">
        <v>0.5</v>
      </c>
    </row>
    <row r="150" spans="1:9">
      <c r="A150" s="147"/>
      <c r="B150" s="147"/>
      <c r="C150" s="148"/>
      <c r="D150" s="148"/>
      <c r="E150" s="148"/>
      <c r="F150" s="148"/>
      <c r="G150" s="148"/>
      <c r="H150" s="148"/>
      <c r="I150" s="149"/>
    </row>
    <row r="151" spans="1:9" ht="14.5" customHeight="1">
      <c r="A151" s="147"/>
      <c r="B151" s="147"/>
      <c r="C151" s="148" t="s">
        <v>113</v>
      </c>
      <c r="D151" s="148"/>
      <c r="E151" s="148"/>
      <c r="F151" s="148"/>
      <c r="G151" s="148"/>
      <c r="H151" s="148"/>
      <c r="I151" s="149">
        <v>0.5</v>
      </c>
    </row>
    <row r="152" spans="1:9">
      <c r="A152" s="147"/>
      <c r="B152" s="147"/>
      <c r="C152" s="148"/>
      <c r="D152" s="148"/>
      <c r="E152" s="148"/>
      <c r="F152" s="148"/>
      <c r="G152" s="148"/>
      <c r="H152" s="148"/>
      <c r="I152" s="149"/>
    </row>
    <row r="153" spans="1:9" ht="14.5" customHeight="1">
      <c r="A153" s="147"/>
      <c r="B153" s="147"/>
      <c r="C153" s="105" t="s">
        <v>111</v>
      </c>
      <c r="D153" s="105"/>
      <c r="E153" s="105"/>
      <c r="F153" s="105"/>
      <c r="G153" s="105"/>
      <c r="H153" s="105"/>
      <c r="I153" s="150">
        <v>1</v>
      </c>
    </row>
    <row r="154" spans="1:9">
      <c r="A154" s="147" t="s">
        <v>117</v>
      </c>
      <c r="B154" s="147"/>
      <c r="C154" s="151" t="s">
        <v>115</v>
      </c>
      <c r="D154" s="151"/>
      <c r="E154" s="151"/>
      <c r="F154" s="151"/>
      <c r="G154" s="151"/>
      <c r="H154" s="151"/>
      <c r="I154" s="149">
        <v>1</v>
      </c>
    </row>
    <row r="155" spans="1:9">
      <c r="A155" s="147"/>
      <c r="B155" s="147"/>
      <c r="C155" s="151"/>
      <c r="D155" s="151"/>
      <c r="E155" s="151"/>
      <c r="F155" s="151"/>
      <c r="G155" s="151"/>
      <c r="H155" s="151"/>
      <c r="I155" s="149"/>
    </row>
    <row r="156" spans="1:9" ht="14.5" customHeight="1">
      <c r="A156" s="17"/>
      <c r="B156" s="17"/>
      <c r="C156" s="19"/>
      <c r="D156" s="19"/>
      <c r="E156" s="19"/>
      <c r="F156" s="19"/>
      <c r="G156" s="19"/>
      <c r="H156" s="19"/>
      <c r="I156" s="20"/>
    </row>
    <row r="157" spans="1:9">
      <c r="A157" s="18"/>
      <c r="B157" s="18"/>
    </row>
    <row r="159" spans="1:9">
      <c r="A159" s="103" t="s">
        <v>122</v>
      </c>
      <c r="B159" s="103"/>
      <c r="C159" s="103"/>
      <c r="D159" s="103"/>
      <c r="E159" s="103"/>
      <c r="F159" s="103"/>
      <c r="G159" s="103"/>
      <c r="H159" s="103"/>
      <c r="I159" s="103"/>
    </row>
    <row r="160" spans="1:9">
      <c r="A160" s="104" t="s">
        <v>103</v>
      </c>
      <c r="B160" s="104"/>
      <c r="C160" s="145" t="s">
        <v>122</v>
      </c>
      <c r="D160" s="145"/>
      <c r="E160" s="145"/>
      <c r="F160" s="145"/>
      <c r="G160" s="145"/>
      <c r="H160" s="145"/>
      <c r="I160" s="146" t="s">
        <v>114</v>
      </c>
    </row>
    <row r="161" spans="1:9">
      <c r="A161" s="147" t="s">
        <v>116</v>
      </c>
      <c r="B161" s="147"/>
      <c r="C161" s="169" t="s">
        <v>104</v>
      </c>
      <c r="D161" s="169"/>
      <c r="E161" s="169"/>
      <c r="F161" s="169"/>
      <c r="G161" s="169"/>
      <c r="H161" s="169"/>
      <c r="I161" s="150">
        <v>0.8</v>
      </c>
    </row>
    <row r="162" spans="1:9">
      <c r="A162" s="147"/>
      <c r="B162" s="147"/>
      <c r="C162" s="169" t="s">
        <v>120</v>
      </c>
      <c r="D162" s="169"/>
      <c r="E162" s="169"/>
      <c r="F162" s="169"/>
      <c r="G162" s="169"/>
      <c r="H162" s="169"/>
      <c r="I162" s="150">
        <v>0.2</v>
      </c>
    </row>
    <row r="163" spans="1:9">
      <c r="A163" s="147" t="s">
        <v>117</v>
      </c>
      <c r="B163" s="147"/>
      <c r="C163" s="151" t="s">
        <v>115</v>
      </c>
      <c r="D163" s="151"/>
      <c r="E163" s="151"/>
      <c r="F163" s="151"/>
      <c r="G163" s="151"/>
      <c r="H163" s="151"/>
      <c r="I163" s="149">
        <v>1</v>
      </c>
    </row>
    <row r="164" spans="1:9">
      <c r="A164" s="147"/>
      <c r="B164" s="147"/>
      <c r="C164" s="151"/>
      <c r="D164" s="151"/>
      <c r="E164" s="151"/>
      <c r="F164" s="151"/>
      <c r="G164" s="151"/>
      <c r="H164" s="151"/>
      <c r="I164" s="149"/>
    </row>
    <row r="166" spans="1:9">
      <c r="A166" s="103" t="s">
        <v>123</v>
      </c>
      <c r="B166" s="103"/>
      <c r="C166" s="103"/>
      <c r="D166" s="103"/>
      <c r="E166" s="103"/>
      <c r="F166" s="103"/>
      <c r="G166" s="103"/>
      <c r="H166" s="103"/>
      <c r="I166" s="103"/>
    </row>
    <row r="167" spans="1:9">
      <c r="A167" s="104" t="s">
        <v>103</v>
      </c>
      <c r="B167" s="104"/>
      <c r="C167" s="145" t="s">
        <v>123</v>
      </c>
      <c r="D167" s="145"/>
      <c r="E167" s="145"/>
      <c r="F167" s="145"/>
      <c r="G167" s="145"/>
      <c r="H167" s="145"/>
      <c r="I167" s="146" t="s">
        <v>114</v>
      </c>
    </row>
    <row r="168" spans="1:9">
      <c r="A168" s="147" t="s">
        <v>116</v>
      </c>
      <c r="B168" s="147"/>
      <c r="C168" s="169" t="s">
        <v>104</v>
      </c>
      <c r="D168" s="169"/>
      <c r="E168" s="169"/>
      <c r="F168" s="169"/>
      <c r="G168" s="169"/>
      <c r="H168" s="169"/>
      <c r="I168" s="150">
        <v>0.8</v>
      </c>
    </row>
    <row r="169" spans="1:9">
      <c r="A169" s="147"/>
      <c r="B169" s="147"/>
      <c r="C169" s="169" t="s">
        <v>121</v>
      </c>
      <c r="D169" s="169"/>
      <c r="E169" s="169"/>
      <c r="F169" s="169"/>
      <c r="G169" s="169"/>
      <c r="H169" s="169"/>
      <c r="I169" s="150">
        <v>0.2</v>
      </c>
    </row>
    <row r="170" spans="1:9">
      <c r="A170" s="147" t="s">
        <v>117</v>
      </c>
      <c r="B170" s="147"/>
      <c r="C170" s="151" t="s">
        <v>115</v>
      </c>
      <c r="D170" s="151"/>
      <c r="E170" s="151"/>
      <c r="F170" s="151"/>
      <c r="G170" s="151"/>
      <c r="H170" s="151"/>
      <c r="I170" s="149">
        <v>1</v>
      </c>
    </row>
    <row r="171" spans="1:9">
      <c r="A171" s="147"/>
      <c r="B171" s="147"/>
      <c r="C171" s="151"/>
      <c r="D171" s="151"/>
      <c r="E171" s="151"/>
      <c r="F171" s="151"/>
      <c r="G171" s="151"/>
      <c r="H171" s="151"/>
      <c r="I171" s="149"/>
    </row>
    <row r="173" spans="1:9">
      <c r="A173" s="106" t="s">
        <v>124</v>
      </c>
      <c r="B173" s="106"/>
      <c r="C173" s="106"/>
      <c r="D173" s="106"/>
      <c r="E173" s="106"/>
      <c r="F173" s="106"/>
      <c r="G173" s="106"/>
      <c r="H173" s="106"/>
      <c r="I173" s="106"/>
    </row>
    <row r="174" spans="1:9">
      <c r="A174" s="170" t="s">
        <v>118</v>
      </c>
      <c r="B174" s="170"/>
      <c r="C174" s="171" t="s">
        <v>99</v>
      </c>
      <c r="D174" s="171"/>
      <c r="E174" s="171"/>
      <c r="F174" s="171"/>
      <c r="G174" s="171"/>
      <c r="H174" s="171"/>
      <c r="I174" s="172" t="str">
        <f>"1 p"</f>
        <v>1 p</v>
      </c>
    </row>
    <row r="175" spans="1:9">
      <c r="A175" s="173" t="s">
        <v>119</v>
      </c>
      <c r="B175" s="173"/>
      <c r="C175" s="171" t="s">
        <v>122</v>
      </c>
      <c r="D175" s="171"/>
      <c r="E175" s="171"/>
      <c r="F175" s="171"/>
      <c r="G175" s="171"/>
      <c r="H175" s="171"/>
      <c r="I175" s="174"/>
    </row>
    <row r="176" spans="1:9">
      <c r="A176" s="173"/>
      <c r="B176" s="173"/>
      <c r="C176" s="171"/>
      <c r="D176" s="171"/>
      <c r="E176" s="171"/>
      <c r="F176" s="171"/>
      <c r="G176" s="171"/>
      <c r="H176" s="171"/>
      <c r="I176" s="174"/>
    </row>
    <row r="180" spans="1:9">
      <c r="A180" s="106" t="s">
        <v>125</v>
      </c>
      <c r="B180" s="106"/>
      <c r="C180" s="106"/>
      <c r="D180" s="106"/>
      <c r="E180" s="106"/>
      <c r="F180" s="106"/>
      <c r="G180" s="106"/>
      <c r="H180" s="106"/>
      <c r="I180" s="106"/>
    </row>
    <row r="181" spans="1:9">
      <c r="A181" s="170" t="s">
        <v>118</v>
      </c>
      <c r="B181" s="170"/>
      <c r="C181" s="171" t="s">
        <v>99</v>
      </c>
      <c r="D181" s="171"/>
      <c r="E181" s="171"/>
      <c r="F181" s="171"/>
      <c r="G181" s="171"/>
      <c r="H181" s="171"/>
      <c r="I181" s="172" t="str">
        <f>"1 p"</f>
        <v>1 p</v>
      </c>
    </row>
    <row r="182" spans="1:9">
      <c r="A182" s="173" t="s">
        <v>119</v>
      </c>
      <c r="B182" s="173"/>
      <c r="C182" s="171" t="s">
        <v>123</v>
      </c>
      <c r="D182" s="171"/>
      <c r="E182" s="171"/>
      <c r="F182" s="171"/>
      <c r="G182" s="171"/>
      <c r="H182" s="171"/>
      <c r="I182" s="174"/>
    </row>
    <row r="183" spans="1:9">
      <c r="A183" s="173"/>
      <c r="B183" s="173"/>
      <c r="C183" s="171"/>
      <c r="D183" s="171"/>
      <c r="E183" s="171"/>
      <c r="F183" s="171"/>
      <c r="G183" s="171"/>
      <c r="H183" s="171"/>
      <c r="I183" s="174"/>
    </row>
  </sheetData>
  <mergeCells count="232">
    <mergeCell ref="A180:I180"/>
    <mergeCell ref="A181:B181"/>
    <mergeCell ref="C181:H181"/>
    <mergeCell ref="A182:B183"/>
    <mergeCell ref="C182:H183"/>
    <mergeCell ref="I182:I183"/>
    <mergeCell ref="C151:H152"/>
    <mergeCell ref="I151:I152"/>
    <mergeCell ref="A149:B153"/>
    <mergeCell ref="C149:H150"/>
    <mergeCell ref="I149:I150"/>
    <mergeCell ref="C153:H153"/>
    <mergeCell ref="A154:B155"/>
    <mergeCell ref="C154:H155"/>
    <mergeCell ref="I154:I155"/>
    <mergeCell ref="C142:H142"/>
    <mergeCell ref="A136:I136"/>
    <mergeCell ref="A137:B137"/>
    <mergeCell ref="C137:H137"/>
    <mergeCell ref="A122:I122"/>
    <mergeCell ref="C125:G127"/>
    <mergeCell ref="A147:I147"/>
    <mergeCell ref="A148:B148"/>
    <mergeCell ref="C148:H148"/>
    <mergeCell ref="A131:B131"/>
    <mergeCell ref="C131:H131"/>
    <mergeCell ref="A132:B132"/>
    <mergeCell ref="C132:H132"/>
    <mergeCell ref="A130:I130"/>
    <mergeCell ref="A123:B123"/>
    <mergeCell ref="A124:B124"/>
    <mergeCell ref="A125:B127"/>
    <mergeCell ref="H123:I123"/>
    <mergeCell ref="H124:I124"/>
    <mergeCell ref="H125:I125"/>
    <mergeCell ref="H126:I126"/>
    <mergeCell ref="H127:I127"/>
    <mergeCell ref="C98:H98"/>
    <mergeCell ref="C99:H99"/>
    <mergeCell ref="C100:H100"/>
    <mergeCell ref="L96:O96"/>
    <mergeCell ref="C118:H118"/>
    <mergeCell ref="A117:B117"/>
    <mergeCell ref="C117:H117"/>
    <mergeCell ref="A118:B118"/>
    <mergeCell ref="C108:H108"/>
    <mergeCell ref="C109:H109"/>
    <mergeCell ref="A108:B109"/>
    <mergeCell ref="A116:I116"/>
    <mergeCell ref="P96:Q96"/>
    <mergeCell ref="A96:I96"/>
    <mergeCell ref="A97:B97"/>
    <mergeCell ref="C97:H97"/>
    <mergeCell ref="L78:O78"/>
    <mergeCell ref="P78:Q78"/>
    <mergeCell ref="L82:O82"/>
    <mergeCell ref="P82:Q82"/>
    <mergeCell ref="L88:O88"/>
    <mergeCell ref="P88:Q88"/>
    <mergeCell ref="L92:Q92"/>
    <mergeCell ref="L93:Q93"/>
    <mergeCell ref="L94:O94"/>
    <mergeCell ref="P94:Q94"/>
    <mergeCell ref="L95:O95"/>
    <mergeCell ref="P95:Q95"/>
    <mergeCell ref="L87:O87"/>
    <mergeCell ref="P87:Q87"/>
    <mergeCell ref="L89:O90"/>
    <mergeCell ref="P89:Q90"/>
    <mergeCell ref="L91:Q91"/>
    <mergeCell ref="L83:Q83"/>
    <mergeCell ref="L84:Q84"/>
    <mergeCell ref="L85:Q85"/>
    <mergeCell ref="L27:O27"/>
    <mergeCell ref="L28:O28"/>
    <mergeCell ref="P27:Q27"/>
    <mergeCell ref="P28:Q28"/>
    <mergeCell ref="L86:O86"/>
    <mergeCell ref="P86:Q86"/>
    <mergeCell ref="L79:Q79"/>
    <mergeCell ref="L80:O80"/>
    <mergeCell ref="P80:Q80"/>
    <mergeCell ref="L81:O81"/>
    <mergeCell ref="P81:Q81"/>
    <mergeCell ref="L74:Q74"/>
    <mergeCell ref="L76:O76"/>
    <mergeCell ref="P76:Q76"/>
    <mergeCell ref="L77:O77"/>
    <mergeCell ref="P77:Q77"/>
    <mergeCell ref="L10:Q10"/>
    <mergeCell ref="L18:Q18"/>
    <mergeCell ref="L12:O12"/>
    <mergeCell ref="L13:O13"/>
    <mergeCell ref="L25:Q25"/>
    <mergeCell ref="L14:Q14"/>
    <mergeCell ref="L19:Q19"/>
    <mergeCell ref="L24:Q24"/>
    <mergeCell ref="L26:Q26"/>
    <mergeCell ref="L17:Q17"/>
    <mergeCell ref="P12:Q12"/>
    <mergeCell ref="P13:Q13"/>
    <mergeCell ref="L20:O20"/>
    <mergeCell ref="L21:O21"/>
    <mergeCell ref="L22:O23"/>
    <mergeCell ref="L15:O15"/>
    <mergeCell ref="L16:O16"/>
    <mergeCell ref="P16:Q16"/>
    <mergeCell ref="P15:Q15"/>
    <mergeCell ref="P21:Q21"/>
    <mergeCell ref="P20:Q20"/>
    <mergeCell ref="P22:Q23"/>
    <mergeCell ref="A1:I1"/>
    <mergeCell ref="C2:H2"/>
    <mergeCell ref="I18:I19"/>
    <mergeCell ref="A2:B2"/>
    <mergeCell ref="C3:H3"/>
    <mergeCell ref="C4:H4"/>
    <mergeCell ref="C5:H6"/>
    <mergeCell ref="I5:I6"/>
    <mergeCell ref="A3:B6"/>
    <mergeCell ref="A10:I10"/>
    <mergeCell ref="C15:H15"/>
    <mergeCell ref="C17:H17"/>
    <mergeCell ref="C11:H12"/>
    <mergeCell ref="C13:H14"/>
    <mergeCell ref="A11:B14"/>
    <mergeCell ref="C16:H16"/>
    <mergeCell ref="C18:H19"/>
    <mergeCell ref="A15:B17"/>
    <mergeCell ref="A18:B19"/>
    <mergeCell ref="A33:B33"/>
    <mergeCell ref="C33:H33"/>
    <mergeCell ref="C36:H36"/>
    <mergeCell ref="C37:H37"/>
    <mergeCell ref="A23:I23"/>
    <mergeCell ref="A25:B27"/>
    <mergeCell ref="A31:I31"/>
    <mergeCell ref="A32:B32"/>
    <mergeCell ref="C32:H32"/>
    <mergeCell ref="A24:B24"/>
    <mergeCell ref="C24:H24"/>
    <mergeCell ref="C25:H25"/>
    <mergeCell ref="C26:H27"/>
    <mergeCell ref="I26:I27"/>
    <mergeCell ref="C38:H38"/>
    <mergeCell ref="A34:B38"/>
    <mergeCell ref="A42:I42"/>
    <mergeCell ref="A43:B43"/>
    <mergeCell ref="C43:H43"/>
    <mergeCell ref="C34:H34"/>
    <mergeCell ref="C35:H35"/>
    <mergeCell ref="C54:H54"/>
    <mergeCell ref="C55:H55"/>
    <mergeCell ref="C56:H58"/>
    <mergeCell ref="A53:B58"/>
    <mergeCell ref="A44:B46"/>
    <mergeCell ref="A51:I51"/>
    <mergeCell ref="A52:B52"/>
    <mergeCell ref="C52:H52"/>
    <mergeCell ref="C53:H53"/>
    <mergeCell ref="C44:H44"/>
    <mergeCell ref="C45:H46"/>
    <mergeCell ref="I45:I46"/>
    <mergeCell ref="A59:B59"/>
    <mergeCell ref="C59:H59"/>
    <mergeCell ref="C60:H61"/>
    <mergeCell ref="I60:I61"/>
    <mergeCell ref="A60:B61"/>
    <mergeCell ref="A65:I65"/>
    <mergeCell ref="A66:B66"/>
    <mergeCell ref="C66:H66"/>
    <mergeCell ref="C69:H70"/>
    <mergeCell ref="C67:H68"/>
    <mergeCell ref="A67:B70"/>
    <mergeCell ref="I69:I70"/>
    <mergeCell ref="I67:I68"/>
    <mergeCell ref="A74:I74"/>
    <mergeCell ref="A75:B80"/>
    <mergeCell ref="C75:H76"/>
    <mergeCell ref="C77:H78"/>
    <mergeCell ref="C79:H80"/>
    <mergeCell ref="C81:H81"/>
    <mergeCell ref="C82:H82"/>
    <mergeCell ref="C83:H83"/>
    <mergeCell ref="A84:B85"/>
    <mergeCell ref="A81:B83"/>
    <mergeCell ref="C84:H85"/>
    <mergeCell ref="A143:B144"/>
    <mergeCell ref="C143:H144"/>
    <mergeCell ref="A163:B164"/>
    <mergeCell ref="C163:H164"/>
    <mergeCell ref="A90:B92"/>
    <mergeCell ref="I84:I85"/>
    <mergeCell ref="A88:I88"/>
    <mergeCell ref="A89:B89"/>
    <mergeCell ref="C89:H89"/>
    <mergeCell ref="C91:H92"/>
    <mergeCell ref="I91:I92"/>
    <mergeCell ref="C90:H90"/>
    <mergeCell ref="A159:I159"/>
    <mergeCell ref="C140:H141"/>
    <mergeCell ref="C138:H139"/>
    <mergeCell ref="A138:B142"/>
    <mergeCell ref="I143:I144"/>
    <mergeCell ref="I140:I141"/>
    <mergeCell ref="I138:I139"/>
    <mergeCell ref="A103:B103"/>
    <mergeCell ref="C103:H103"/>
    <mergeCell ref="A98:B102"/>
    <mergeCell ref="C101:H102"/>
    <mergeCell ref="A107:I107"/>
    <mergeCell ref="I163:I164"/>
    <mergeCell ref="A173:I173"/>
    <mergeCell ref="A174:B174"/>
    <mergeCell ref="C174:H174"/>
    <mergeCell ref="A175:B176"/>
    <mergeCell ref="C175:H176"/>
    <mergeCell ref="I175:I176"/>
    <mergeCell ref="A160:B160"/>
    <mergeCell ref="C161:H161"/>
    <mergeCell ref="C160:H160"/>
    <mergeCell ref="C162:H162"/>
    <mergeCell ref="A161:B162"/>
    <mergeCell ref="A166:I166"/>
    <mergeCell ref="A167:B167"/>
    <mergeCell ref="C167:H167"/>
    <mergeCell ref="A168:B169"/>
    <mergeCell ref="C168:H168"/>
    <mergeCell ref="C169:H169"/>
    <mergeCell ref="A170:B171"/>
    <mergeCell ref="C170:H171"/>
    <mergeCell ref="I170:I17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2022-03-29T18:02:14Z</dcterms:modified>
</cp:coreProperties>
</file>